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БЖД!$A$1:$AK$132</definedName>
  </definedNames>
  <calcPr calcId="144525"/>
</workbook>
</file>

<file path=xl/calcChain.xml><?xml version="1.0" encoding="utf-8"?>
<calcChain xmlns="http://schemas.openxmlformats.org/spreadsheetml/2006/main">
  <c r="X110" i="27" l="1"/>
  <c r="W110" i="27"/>
  <c r="V110" i="27"/>
  <c r="U110" i="27"/>
  <c r="S110" i="27"/>
  <c r="R110" i="27"/>
  <c r="Q110" i="27"/>
  <c r="P110" i="27"/>
  <c r="L110" i="27"/>
  <c r="M110" i="27"/>
  <c r="N110" i="27"/>
  <c r="K110" i="27"/>
  <c r="O121" i="27" l="1"/>
  <c r="T97" i="27"/>
  <c r="T95" i="27"/>
  <c r="T64" i="27"/>
  <c r="T66" i="27"/>
  <c r="K26" i="27"/>
  <c r="L26" i="27"/>
  <c r="M26" i="27"/>
  <c r="N26" i="27"/>
  <c r="P26" i="27"/>
  <c r="Q26" i="27"/>
  <c r="R26" i="27"/>
  <c r="S26" i="27"/>
  <c r="U26" i="27"/>
  <c r="V26" i="27"/>
  <c r="W26" i="27"/>
  <c r="X26" i="27"/>
  <c r="O27" i="27"/>
  <c r="O26" i="27" s="1"/>
  <c r="J27" i="27"/>
  <c r="J26" i="27" s="1"/>
  <c r="T27" i="27"/>
  <c r="T26" i="27" s="1"/>
  <c r="T39" i="27" l="1"/>
  <c r="T38" i="27"/>
  <c r="T37" i="27"/>
  <c r="X36" i="27"/>
  <c r="W36" i="27"/>
  <c r="V36" i="27"/>
  <c r="U36" i="27"/>
  <c r="T36" i="27" s="1"/>
  <c r="T127" i="27" l="1"/>
  <c r="T125" i="27"/>
  <c r="T123" i="27"/>
  <c r="T121" i="27"/>
  <c r="T119" i="27"/>
  <c r="T117" i="27"/>
  <c r="T115" i="27"/>
  <c r="T113" i="27"/>
  <c r="T111" i="27"/>
  <c r="O111" i="27"/>
  <c r="J111" i="27"/>
  <c r="T107" i="27"/>
  <c r="T106" i="27"/>
  <c r="X105" i="27"/>
  <c r="W105" i="27"/>
  <c r="V105" i="27"/>
  <c r="U105" i="27"/>
  <c r="S105" i="27"/>
  <c r="R105" i="27"/>
  <c r="Q105" i="27"/>
  <c r="P105" i="27"/>
  <c r="L105" i="27"/>
  <c r="M105" i="27"/>
  <c r="N105" i="27"/>
  <c r="K105" i="27"/>
  <c r="T103" i="27"/>
  <c r="X102" i="27"/>
  <c r="W102" i="27"/>
  <c r="V102" i="27"/>
  <c r="U102" i="27"/>
  <c r="T102" i="27" s="1"/>
  <c r="S102" i="27"/>
  <c r="R102" i="27"/>
  <c r="Q102" i="27"/>
  <c r="P102" i="27"/>
  <c r="L102" i="27"/>
  <c r="M102" i="27"/>
  <c r="N102" i="27"/>
  <c r="K102" i="27"/>
  <c r="T99" i="27"/>
  <c r="X94" i="27"/>
  <c r="X129" i="27" s="1"/>
  <c r="W94" i="27"/>
  <c r="V94" i="27"/>
  <c r="V129" i="27" s="1"/>
  <c r="U94" i="27"/>
  <c r="S94" i="27"/>
  <c r="R94" i="27"/>
  <c r="Q94" i="27"/>
  <c r="P94" i="27"/>
  <c r="L94" i="27"/>
  <c r="M94" i="27"/>
  <c r="N94" i="27"/>
  <c r="K94" i="27"/>
  <c r="T90" i="27"/>
  <c r="O90" i="27"/>
  <c r="J90" i="27"/>
  <c r="I90" i="27" s="1"/>
  <c r="T88" i="27"/>
  <c r="O88" i="27"/>
  <c r="J88" i="27"/>
  <c r="I86" i="27"/>
  <c r="I84" i="27"/>
  <c r="I82" i="27"/>
  <c r="I80" i="27"/>
  <c r="I78" i="27"/>
  <c r="I76" i="27"/>
  <c r="I74" i="27"/>
  <c r="X63" i="27"/>
  <c r="X91" i="27" s="1"/>
  <c r="W63" i="27"/>
  <c r="W91" i="27" s="1"/>
  <c r="V63" i="27"/>
  <c r="V91" i="27" s="1"/>
  <c r="U63" i="27"/>
  <c r="U91" i="27" s="1"/>
  <c r="S63" i="27"/>
  <c r="R63" i="27"/>
  <c r="Q63" i="27"/>
  <c r="P63" i="27"/>
  <c r="L63" i="27"/>
  <c r="M63" i="27"/>
  <c r="N63" i="27"/>
  <c r="K63" i="27"/>
  <c r="I60" i="27"/>
  <c r="T58" i="27"/>
  <c r="O58" i="27"/>
  <c r="J58" i="27"/>
  <c r="X57" i="27"/>
  <c r="W57" i="27"/>
  <c r="V57" i="27"/>
  <c r="U57" i="27"/>
  <c r="S57" i="27"/>
  <c r="R57" i="27"/>
  <c r="Q57" i="27"/>
  <c r="P57" i="27"/>
  <c r="L57" i="27"/>
  <c r="M57" i="27"/>
  <c r="N57" i="27"/>
  <c r="K57" i="27"/>
  <c r="J57" i="27" s="1"/>
  <c r="T54" i="27"/>
  <c r="O54" i="27"/>
  <c r="X53" i="27"/>
  <c r="X60" i="27" s="1"/>
  <c r="W53" i="27"/>
  <c r="W60" i="27" s="1"/>
  <c r="V53" i="27"/>
  <c r="V60" i="27" s="1"/>
  <c r="U53" i="27"/>
  <c r="U60" i="27" s="1"/>
  <c r="S53" i="27"/>
  <c r="S60" i="27" s="1"/>
  <c r="R53" i="27"/>
  <c r="R60" i="27" s="1"/>
  <c r="Q53" i="27"/>
  <c r="Q60" i="27" s="1"/>
  <c r="P53" i="27"/>
  <c r="P60" i="27" s="1"/>
  <c r="L53" i="27"/>
  <c r="L60" i="27" s="1"/>
  <c r="M53" i="27"/>
  <c r="M60" i="27" s="1"/>
  <c r="N53" i="27"/>
  <c r="N60" i="27" s="1"/>
  <c r="K53" i="27"/>
  <c r="K60" i="27" s="1"/>
  <c r="X50" i="27"/>
  <c r="W50" i="27"/>
  <c r="V50" i="27"/>
  <c r="U50" i="27"/>
  <c r="T50" i="27"/>
  <c r="X47" i="27"/>
  <c r="W47" i="27"/>
  <c r="V47" i="27"/>
  <c r="U47" i="27"/>
  <c r="T47" i="27" s="1"/>
  <c r="S47" i="27"/>
  <c r="R47" i="27"/>
  <c r="Q47" i="27"/>
  <c r="P47" i="27"/>
  <c r="L47" i="27"/>
  <c r="M47" i="27"/>
  <c r="N47" i="27"/>
  <c r="K47" i="27"/>
  <c r="J47" i="27" s="1"/>
  <c r="T43" i="27"/>
  <c r="T44" i="27"/>
  <c r="O43" i="27"/>
  <c r="O44" i="27"/>
  <c r="J43" i="27"/>
  <c r="J44" i="27"/>
  <c r="I43" i="27"/>
  <c r="I44" i="27"/>
  <c r="X42" i="27"/>
  <c r="W42" i="27"/>
  <c r="V42" i="27"/>
  <c r="U42" i="27"/>
  <c r="T42" i="27" s="1"/>
  <c r="S42" i="27"/>
  <c r="R42" i="27"/>
  <c r="Q42" i="27"/>
  <c r="P42" i="27"/>
  <c r="K42" i="27"/>
  <c r="L42" i="27"/>
  <c r="M42" i="27"/>
  <c r="N42" i="27"/>
  <c r="I26" i="27"/>
  <c r="I27" i="27"/>
  <c r="I22" i="27"/>
  <c r="I14" i="27"/>
  <c r="J37" i="27"/>
  <c r="J38" i="27"/>
  <c r="J39" i="27"/>
  <c r="O37" i="27"/>
  <c r="O38" i="27"/>
  <c r="O39" i="27"/>
  <c r="S36" i="27"/>
  <c r="R36" i="27"/>
  <c r="Q36" i="27"/>
  <c r="P36" i="27"/>
  <c r="L36" i="27"/>
  <c r="M36" i="27"/>
  <c r="N36" i="27"/>
  <c r="K36" i="27"/>
  <c r="T21" i="27"/>
  <c r="T19" i="27"/>
  <c r="X18" i="27"/>
  <c r="X23" i="27" s="1"/>
  <c r="W18" i="27"/>
  <c r="W23" i="27" s="1"/>
  <c r="V18" i="27"/>
  <c r="V23" i="27" s="1"/>
  <c r="U18" i="27"/>
  <c r="U23" i="27" s="1"/>
  <c r="I38" i="27" l="1"/>
  <c r="J42" i="27"/>
  <c r="O42" i="27"/>
  <c r="O47" i="27"/>
  <c r="O57" i="27"/>
  <c r="I42" i="27"/>
  <c r="J36" i="27"/>
  <c r="O36" i="27"/>
  <c r="J53" i="27"/>
  <c r="J60" i="27" s="1"/>
  <c r="T105" i="27"/>
  <c r="O105" i="27"/>
  <c r="J105" i="27"/>
  <c r="J94" i="27"/>
  <c r="O94" i="27"/>
  <c r="I39" i="27"/>
  <c r="I36" i="27"/>
  <c r="I37" i="27"/>
  <c r="W129" i="27"/>
  <c r="W130" i="27" s="1"/>
  <c r="U129" i="27"/>
  <c r="J63" i="27"/>
  <c r="O63" i="27"/>
  <c r="U130" i="27"/>
  <c r="V130" i="27"/>
  <c r="X130" i="27"/>
  <c r="T110" i="27"/>
  <c r="I111" i="27"/>
  <c r="T94" i="27"/>
  <c r="T63" i="27"/>
  <c r="I88" i="27"/>
  <c r="T57" i="27"/>
  <c r="T53" i="27"/>
  <c r="O53" i="27"/>
  <c r="O60" i="27" s="1"/>
  <c r="T18" i="27"/>
  <c r="T60" i="27" l="1"/>
  <c r="I94" i="27"/>
  <c r="I105" i="27"/>
  <c r="I63" i="27"/>
  <c r="T91" i="27"/>
  <c r="T129" i="27"/>
  <c r="T23" i="27"/>
  <c r="I15" i="27"/>
  <c r="T130" i="27" l="1"/>
  <c r="J72" i="27"/>
  <c r="I72" i="27" s="1"/>
  <c r="J70" i="27" l="1"/>
  <c r="I70" i="27" s="1"/>
  <c r="R129" i="27" l="1"/>
  <c r="M129" i="27"/>
  <c r="S129" i="27"/>
  <c r="Q129" i="27"/>
  <c r="P129" i="27"/>
  <c r="N129" i="27"/>
  <c r="L129" i="27"/>
  <c r="J110" i="27" l="1"/>
  <c r="O110" i="27"/>
  <c r="K129" i="27"/>
  <c r="S50" i="27"/>
  <c r="R50" i="27"/>
  <c r="Q50" i="27"/>
  <c r="P50" i="27"/>
  <c r="O50" i="27"/>
  <c r="N50" i="27"/>
  <c r="M50" i="27"/>
  <c r="L50" i="27"/>
  <c r="K50" i="27"/>
  <c r="J50" i="27"/>
  <c r="I50" i="27" l="1"/>
  <c r="I110" i="27"/>
  <c r="S91" i="27"/>
  <c r="R91" i="27"/>
  <c r="Q91" i="27"/>
  <c r="P91" i="27"/>
  <c r="N91" i="27"/>
  <c r="M91" i="27"/>
  <c r="L91" i="27"/>
  <c r="K91" i="27"/>
  <c r="N23" i="27"/>
  <c r="N130" i="27" s="1"/>
  <c r="M23" i="27"/>
  <c r="M130" i="27" s="1"/>
  <c r="K23" i="27"/>
  <c r="K130" i="27" s="1"/>
  <c r="J127" i="27" l="1"/>
  <c r="J126" i="27"/>
  <c r="J125" i="27"/>
  <c r="J124" i="27"/>
  <c r="J123" i="27"/>
  <c r="J122" i="27"/>
  <c r="J121" i="27"/>
  <c r="J120" i="27"/>
  <c r="J119" i="27"/>
  <c r="J118" i="27"/>
  <c r="J117" i="27"/>
  <c r="J116" i="27"/>
  <c r="J115" i="27"/>
  <c r="J114" i="27"/>
  <c r="J113" i="27"/>
  <c r="O127" i="27"/>
  <c r="I127" i="27" l="1"/>
  <c r="J68" i="27"/>
  <c r="I68" i="27" s="1"/>
  <c r="O66" i="27"/>
  <c r="J66" i="27"/>
  <c r="O64" i="27"/>
  <c r="J64" i="27"/>
  <c r="O91" i="27"/>
  <c r="J91" i="27"/>
  <c r="I64" i="27" l="1"/>
  <c r="I66" i="27"/>
  <c r="Q18" i="27"/>
  <c r="Q23" i="27" s="1"/>
  <c r="Q130" i="27" s="1"/>
  <c r="J21" i="27"/>
  <c r="J19" i="27"/>
  <c r="O21" i="27"/>
  <c r="O19" i="27"/>
  <c r="I21" i="27" l="1"/>
  <c r="I19" i="27"/>
  <c r="L18" i="27"/>
  <c r="L23" i="27" l="1"/>
  <c r="L130" i="27" s="1"/>
  <c r="J18" i="27"/>
  <c r="O125" i="27"/>
  <c r="I125" i="27" s="1"/>
  <c r="O123" i="27"/>
  <c r="I123" i="27" s="1"/>
  <c r="I121" i="27"/>
  <c r="O119" i="27"/>
  <c r="I119" i="27" s="1"/>
  <c r="O117" i="27"/>
  <c r="I117" i="27" s="1"/>
  <c r="O115" i="27"/>
  <c r="I115" i="27" s="1"/>
  <c r="O113" i="27"/>
  <c r="I113" i="27" s="1"/>
  <c r="O107" i="27"/>
  <c r="O106" i="27"/>
  <c r="O102" i="27"/>
  <c r="O99" i="27"/>
  <c r="O97" i="27"/>
  <c r="O95" i="27"/>
  <c r="J107" i="27"/>
  <c r="J106" i="27"/>
  <c r="I106" i="27" s="1"/>
  <c r="J103" i="27"/>
  <c r="I103" i="27" s="1"/>
  <c r="J102" i="27"/>
  <c r="J99" i="27"/>
  <c r="J97" i="27"/>
  <c r="J95" i="27"/>
  <c r="S18" i="27"/>
  <c r="S23" i="27" s="1"/>
  <c r="S130" i="27" s="1"/>
  <c r="R18" i="27"/>
  <c r="R23" i="27" s="1"/>
  <c r="R130" i="27" s="1"/>
  <c r="P18" i="27"/>
  <c r="I95" i="27" l="1"/>
  <c r="I107" i="27"/>
  <c r="I99" i="27"/>
  <c r="I97" i="27"/>
  <c r="J23" i="27"/>
  <c r="J129" i="27"/>
  <c r="I102" i="27"/>
  <c r="O129" i="27"/>
  <c r="I91" i="27"/>
  <c r="P23" i="27"/>
  <c r="P130" i="27" s="1"/>
  <c r="O18" i="27"/>
  <c r="I18" i="27" s="1"/>
  <c r="J130" i="27" l="1"/>
  <c r="I129" i="27"/>
  <c r="O23" i="27"/>
  <c r="O130" i="27" s="1"/>
  <c r="I23" i="27"/>
  <c r="I130" i="27" l="1"/>
</calcChain>
</file>

<file path=xl/sharedStrings.xml><?xml version="1.0" encoding="utf-8"?>
<sst xmlns="http://schemas.openxmlformats.org/spreadsheetml/2006/main" count="1248" uniqueCount="246">
  <si>
    <t>Ожидаемый результат реализации мероприятия</t>
  </si>
  <si>
    <t>Х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</si>
  <si>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</si>
  <si>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</si>
  <si>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</si>
  <si>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</si>
  <si>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</si>
  <si>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</si>
  <si>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</si>
  <si>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</si>
  <si>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</si>
  <si>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</si>
  <si>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</si>
  <si>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</si>
  <si>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</si>
  <si>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</si>
  <si>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</si>
  <si>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</si>
  <si>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</si>
  <si>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</si>
  <si>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</si>
  <si>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</si>
  <si>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</si>
  <si>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</si>
  <si>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</si>
  <si>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</si>
  <si>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</si>
  <si>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</si>
  <si>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</si>
  <si>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</si>
  <si>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</si>
  <si>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</si>
  <si>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</si>
  <si>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</si>
  <si>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</si>
  <si>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</si>
  <si>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</si>
  <si>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</si>
  <si>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</si>
  <si>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</si>
  <si>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</si>
  <si>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</si>
  <si>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</si>
  <si>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</si>
  <si>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</si>
  <si>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</si>
  <si>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</si>
  <si>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</si>
  <si>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</si>
  <si>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</si>
  <si>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</si>
  <si>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</si>
  <si>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</si>
  <si>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</si>
  <si>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</si>
  <si>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</si>
  <si>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</si>
  <si>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</si>
  <si>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</si>
  <si>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</si>
  <si>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</si>
  <si>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</si>
  <si>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</si>
  <si>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</si>
  <si>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</si>
  <si>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</si>
  <si>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</si>
  <si>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</si>
  <si>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</si>
  <si>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</si>
  <si>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</si>
  <si>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</si>
  <si>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</si>
  <si>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</si>
  <si>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</si>
  <si>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</si>
  <si>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</si>
  <si>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</si>
  <si>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</si>
  <si>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</si>
  <si>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</si>
  <si>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</si>
  <si>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</si>
  <si>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</si>
  <si>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</si>
  <si>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</si>
  <si>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</si>
  <si>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</si>
  <si>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</si>
  <si>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</si>
  <si>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</si>
  <si>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</si>
  <si>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</si>
  <si>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</si>
  <si>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</si>
  <si>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</si>
  <si>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</si>
  <si>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</si>
  <si>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</si>
  <si>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</si>
  <si>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</si>
  <si>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</si>
  <si>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</si>
  <si>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</si>
  <si>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</si>
  <si>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</si>
  <si>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</si>
  <si>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</si>
  <si>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</si>
  <si>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</si>
  <si>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</si>
  <si>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</si>
  <si>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</si>
  <si>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</si>
  <si>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Начальник управления образования  МР "Печора",      Зорькина С.В.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</si>
  <si>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</si>
  <si>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</si>
  <si>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</si>
  <si>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</si>
  <si>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</si>
  <si>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</si>
  <si>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</si>
  <si>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</si>
  <si>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</si>
  <si>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Ответственный руководитель структурного подразделения ОМСУ (Ф.И.О.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</si>
  <si>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</si>
  <si>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вспомогательные материалы для тренировки)</t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</si>
  <si>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</si>
  <si>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</si>
  <si>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И.о. зав.отделом по работе с информационными технологиями администрации МР "Печора" Самсонов А.В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</si>
  <si>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</si>
  <si>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</si>
  <si>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</si>
  <si>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Кислицын С.П. - заместитель главы администрации МР "Печора"</t>
  </si>
  <si>
    <t>Соснора А.М. - глава администрации МР "Печора"</t>
  </si>
  <si>
    <t>Шахова И.А. - заместитель главы администрации МР "Печора"</t>
  </si>
  <si>
    <t>11.6.</t>
  </si>
  <si>
    <t>11.7.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</si>
  <si>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</si>
  <si>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</si>
  <si>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</si>
  <si>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13            </t>
    </r>
    <r>
      <rPr>
        <i/>
        <sz val="12"/>
        <color theme="1"/>
        <rFont val="Times New Roman"/>
        <family val="1"/>
        <charset val="204"/>
      </rPr>
      <t xml:space="preserve">             Выполнены работы по ремонту сегмента видеонаблюдения на пл. Юбилейная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</si>
  <si>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14  </t>
    </r>
    <r>
      <rPr>
        <i/>
        <sz val="12"/>
        <color theme="1"/>
        <rFont val="Times New Roman"/>
        <family val="1"/>
        <charset val="204"/>
      </rPr>
      <t xml:space="preserve">                              Выполнение работ по монтажу-демонтажу камер на пл. Юбилейная</t>
    </r>
  </si>
  <si>
    <t>Ведущий эксперт по профилактике терроризма и экстремизма администрации МР «Печора» - Козлов М.В.</t>
  </si>
  <si>
    <t>Начальник управления образования  МР "Печора", Зорькина С.В.</t>
  </si>
  <si>
    <t>Ведущий эксперт по социальным вопросам администрации МР "Печора", Лавренова Л.Л.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</si>
  <si>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</si>
  <si>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</si>
  <si>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</si>
  <si>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</si>
  <si>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</si>
  <si>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</si>
  <si>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Зорькина С.В.            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</si>
  <si>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Зорькина С.В.            Начальник управления культуры и туризма МР "Печора" Писарева Е.Ю.</t>
  </si>
  <si>
    <t>Ведущий эксперт по профилактике терроризма и экстремизма администрации МР «Печора» - Козлов М.В. Начальник управления образования МР "Печора" Зорькина С.В.            Начальник управления культуры и туризма МР "Печора" Писарева Е.Ю.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</si>
  <si>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Зорькина С.В.            </t>
  </si>
  <si>
    <t xml:space="preserve">Ведущий эксперт по профилактике терроризма и экстремизма администрации МР «Печора» - Козлов М.В.
И.о. зав. отделом по работе с информационными технологиями администрации МР "Печора" Самсонов А.В. 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</si>
  <si>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</si>
  <si>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</si>
  <si>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31   </t>
    </r>
    <r>
      <rPr>
        <i/>
        <sz val="12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</si>
  <si>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2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</si>
  <si>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33  </t>
    </r>
    <r>
      <rPr>
        <i/>
        <sz val="12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</si>
  <si>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2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</si>
  <si>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 35
</t>
    </r>
    <r>
      <rPr>
        <i/>
        <sz val="12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</si>
  <si>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2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</si>
  <si>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</si>
  <si>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</si>
  <si>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</si>
  <si>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Мероприятие 4.1.1.4. Выполнение работ по ремонту сегмента видеонаблюдения на пл. Юбилейная</t>
  </si>
  <si>
    <t>Мероприятие 4.1.1.5. Выполнение работ по монтажу-демонтажу камер на пл. Юбилейная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</si>
  <si>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</si>
  <si>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</si>
  <si>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</si>
  <si>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</si>
  <si>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</si>
  <si>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</si>
  <si>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 xml:space="preserve">План мероприятий по реализации муниципальной программы "Безопасность жизнедеятельности населения МО МР "Печора" на 2018-2020 годы
</t>
  </si>
  <si>
    <t>2020 год</t>
  </si>
  <si>
    <t>2018 год</t>
  </si>
  <si>
    <t>Мероприятие 5.3.1.3.  
Установка новых дорожных знаков</t>
  </si>
  <si>
    <t>Мероприятие 5.3.1.2.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</si>
  <si>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</si>
  <si>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</si>
  <si>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31.12.2020</t>
  </si>
  <si>
    <t>Директор МКУ "Управление капитального строительства",  Садовский А. В.</t>
  </si>
  <si>
    <t>Соснора А.М. - глава администрации МР "Печора"                             Шахова И.А. - заместитель главы администрации МР "Печора"</t>
  </si>
  <si>
    <t xml:space="preserve">Соснора А.М. - глава администрации МР "Печора"                             </t>
  </si>
  <si>
    <t>Соснора А.М. - глава администрации МР "Печора"                           Шахова И.А. - заместитель главы администрации МР "Печора"</t>
  </si>
  <si>
    <t>Соснора А.М. - глава администрации МР "Печора"                            Шахова И.А. - заместитель главы администрации МР "Печора"</t>
  </si>
  <si>
    <t>9.</t>
  </si>
  <si>
    <t>9.1.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</si>
  <si>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</si>
  <si>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</si>
  <si>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</si>
  <si>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</si>
  <si>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</si>
  <si>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</si>
  <si>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</si>
  <si>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</si>
  <si>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</si>
  <si>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</si>
  <si>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</si>
  <si>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</si>
  <si>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</si>
  <si>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</si>
  <si>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</si>
  <si>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r>
      <rPr>
        <b/>
        <sz val="12"/>
        <color theme="1"/>
        <rFont val="Times New Roman"/>
        <family val="1"/>
        <charset val="204"/>
      </rPr>
      <t xml:space="preserve">Контрольное событие 11
</t>
    </r>
    <r>
      <rPr>
        <sz val="12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</si>
  <si>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2"/>
        <rFont val="Times New Roman"/>
        <family val="1"/>
        <charset val="204"/>
      </rPr>
      <t xml:space="preserve">Контрольное событие 12
</t>
    </r>
    <r>
      <rPr>
        <sz val="12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</si>
  <si>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2"/>
        <rFont val="Times New Roman"/>
        <family val="1"/>
        <charset val="204"/>
      </rPr>
      <t xml:space="preserve">Контрольное событие 13
</t>
    </r>
    <r>
      <rPr>
        <sz val="12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</si>
  <si>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14
</t>
    </r>
    <r>
      <rPr>
        <sz val="12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</si>
  <si>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15
</t>
    </r>
    <r>
      <rPr>
        <sz val="12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</si>
  <si>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16
</t>
    </r>
    <r>
      <rPr>
        <sz val="12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</si>
  <si>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17
</t>
    </r>
    <r>
      <rPr>
        <sz val="12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</si>
  <si>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18
</t>
    </r>
    <r>
      <rPr>
        <sz val="12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</si>
  <si>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1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</si>
  <si>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</si>
  <si>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 3     </t>
    </r>
    <r>
      <rPr>
        <sz val="12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</si>
  <si>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2"/>
        <rFont val="Times New Roman"/>
        <family val="1"/>
        <charset val="204"/>
      </rPr>
      <t xml:space="preserve">Контрольное событие     4        </t>
    </r>
    <r>
      <rPr>
        <sz val="12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</si>
  <si>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5             </t>
    </r>
    <r>
      <rPr>
        <sz val="12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</si>
  <si>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Контрольное событие  6         </t>
    </r>
    <r>
      <rPr>
        <sz val="12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</si>
  <si>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7          </t>
    </r>
    <r>
      <rPr>
        <sz val="12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</si>
  <si>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8 </t>
    </r>
    <r>
      <rPr>
        <sz val="12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</si>
  <si>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9        </t>
    </r>
    <r>
      <rPr>
        <sz val="12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</si>
  <si>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10            </t>
    </r>
    <r>
      <rPr>
        <sz val="12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</si>
  <si>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19      </t>
    </r>
    <r>
      <rPr>
        <sz val="12"/>
        <color theme="1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</si>
  <si>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20      </t>
    </r>
    <r>
      <rPr>
        <sz val="12"/>
        <color theme="1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</si>
  <si>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   21                 </t>
    </r>
    <r>
      <rPr>
        <sz val="12"/>
        <color theme="1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</si>
  <si>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22 </t>
    </r>
    <r>
      <rPr>
        <sz val="12"/>
        <color theme="1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</si>
  <si>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23      </t>
    </r>
    <r>
      <rPr>
        <sz val="12"/>
        <color theme="1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</si>
  <si>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24 </t>
    </r>
    <r>
      <rPr>
        <sz val="12"/>
        <color theme="1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</si>
  <si>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25    </t>
    </r>
    <r>
      <rPr>
        <sz val="12"/>
        <color theme="1"/>
        <rFont val="Times New Roman"/>
        <family val="1"/>
        <charset val="204"/>
      </rPr>
      <t xml:space="preserve">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</si>
  <si>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26   </t>
    </r>
    <r>
      <rPr>
        <sz val="12"/>
        <color theme="1"/>
        <rFont val="Times New Roman"/>
        <family val="1"/>
        <charset val="204"/>
      </rPr>
      <t xml:space="preserve">                 Установлены новые дорожные знаки</t>
    </r>
  </si>
  <si>
    <t>Приложение
к постановлению администрации МР "Печора"  
от " 28 " декабря 2017 г. № 1583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</si>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</sst>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66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165" fontId="0" fillId="0" borderId="0" xfId="0" applyNumberFormat="1" applyFont="1"/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1" fillId="3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9" fillId="2" borderId="0" xfId="0" applyFont="1" applyFill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3" fillId="0" borderId="0" xfId="0" applyFont="1"/>
    <xf numFmtId="0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14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165" fontId="5" fillId="0" borderId="0" xfId="0" applyNumberFormat="1" applyFont="1" applyAlignment="1">
      <alignment horizontal="center" vertical="center"/>
    </xf>
    <xf numFmtId="0" fontId="17" fillId="0" borderId="0" xfId="0" applyFont="1"/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0" fillId="0" borderId="0" xfId="0" applyFont="1" applyAlignment="1"/>
    <xf numFmtId="0" fontId="15" fillId="4" borderId="1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2"/>
  <sheetViews>
    <sheetView tabSelected="1" view="pageBreakPreview" zoomScale="70" zoomScaleNormal="100" zoomScaleSheetLayoutView="70" workbookViewId="0">
      <pane xSplit="3" ySplit="9" topLeftCell="D116" activePane="bottomRight" state="frozen"/>
      <selection pane="topRight" activeCell="D1" sqref="D1"/>
      <selection pane="bottomLeft" activeCell="A8" sqref="A8"/>
      <selection pane="bottomRight" activeCell="K87" sqref="K87"/>
    </sheetView>
  </sheetViews>
  <sheetFormatPr defaultRowHeight="15" x14ac:dyDescent="0.25"/>
  <cols>
    <col min="1" max="1" width="8.140625" style="4" customWidth="1"/>
    <col min="2" max="2" width="47.42578125" style="75" customWidth="1"/>
    <col min="3" max="3" width="5.7109375" style="4" customWidth="1"/>
    <col min="4" max="4" width="31.28515625" style="4" customWidth="1"/>
    <col min="5" max="5" width="27.7109375" style="107" customWidth="1"/>
    <col min="6" max="6" width="19.7109375" style="4" customWidth="1"/>
    <col min="7" max="7" width="16" style="4" customWidth="1"/>
    <col min="8" max="8" width="16.5703125" style="4" customWidth="1"/>
    <col min="9" max="9" width="12.85546875" style="4" customWidth="1"/>
    <col min="10" max="10" width="10.5703125" style="4" customWidth="1"/>
    <col min="11" max="11" width="9.7109375" style="4" customWidth="1"/>
    <col min="12" max="12" width="10.7109375" style="4" customWidth="1"/>
    <col min="13" max="13" width="11.140625" style="4" customWidth="1"/>
    <col min="14" max="14" width="8.28515625" style="4" customWidth="1"/>
    <col min="15" max="15" width="9.7109375" style="4" customWidth="1"/>
    <col min="16" max="16" width="8" style="78" customWidth="1"/>
    <col min="17" max="17" width="10.7109375" style="4" customWidth="1"/>
    <col min="18" max="18" width="9.85546875" style="4" customWidth="1"/>
    <col min="19" max="19" width="9.42578125" style="4" customWidth="1"/>
    <col min="20" max="20" width="10.140625" style="4" bestFit="1" customWidth="1"/>
    <col min="21" max="21" width="9.42578125" style="4" customWidth="1"/>
    <col min="22" max="22" width="10.140625" style="4" bestFit="1" customWidth="1"/>
    <col min="23" max="24" width="9.42578125" style="4" customWidth="1"/>
    <col min="25" max="25" width="3.7109375" style="9" customWidth="1"/>
    <col min="26" max="26" width="4" style="9" bestFit="1" customWidth="1"/>
    <col min="27" max="27" width="4.140625" style="9" customWidth="1"/>
    <col min="28" max="28" width="3.5703125" style="9" customWidth="1"/>
    <col min="29" max="32" width="4" style="1" bestFit="1" customWidth="1"/>
    <col min="33" max="33" width="3.7109375" style="9" customWidth="1"/>
    <col min="34" max="34" width="4" style="9" customWidth="1"/>
    <col min="35" max="35" width="3.7109375" style="9" customWidth="1"/>
    <col min="36" max="36" width="3.85546875" style="9" hidden="1" customWidth="1"/>
    <col min="37" max="37" width="4" style="9" bestFit="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8" x14ac:dyDescent="0.25"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</row>
    <row r="2" spans="1:38" x14ac:dyDescent="0.25"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</row>
    <row r="3" spans="1:38" ht="63" customHeight="1" x14ac:dyDescent="0.25">
      <c r="A3" s="3"/>
      <c r="B3" s="69"/>
      <c r="C3" s="3"/>
      <c r="D3" s="3"/>
      <c r="E3" s="105"/>
      <c r="F3" s="3"/>
      <c r="G3" s="3"/>
      <c r="H3" s="3"/>
      <c r="I3" s="3"/>
      <c r="J3" s="3"/>
      <c r="K3" s="149" t="s">
        <v>232</v>
      </c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</row>
    <row r="4" spans="1:38" ht="15.75" customHeight="1" x14ac:dyDescent="0.25">
      <c r="A4" s="3"/>
      <c r="B4" s="69"/>
      <c r="C4" s="3"/>
      <c r="D4" s="3"/>
      <c r="E4" s="105"/>
      <c r="F4" s="3"/>
      <c r="G4" s="3"/>
      <c r="H4" s="3"/>
      <c r="I4" s="3"/>
      <c r="J4" s="3"/>
      <c r="K4" s="108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</row>
    <row r="5" spans="1:38" ht="15" customHeight="1" x14ac:dyDescent="0.25">
      <c r="A5" s="114" t="s">
        <v>176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6"/>
    </row>
    <row r="6" spans="1:38" x14ac:dyDescent="0.25">
      <c r="A6" s="117"/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9"/>
    </row>
    <row r="7" spans="1:38" ht="24.75" customHeight="1" x14ac:dyDescent="0.25">
      <c r="A7" s="126" t="s">
        <v>9</v>
      </c>
      <c r="B7" s="126" t="s">
        <v>8</v>
      </c>
      <c r="C7" s="129" t="s">
        <v>10</v>
      </c>
      <c r="D7" s="126" t="s">
        <v>123</v>
      </c>
      <c r="E7" s="126" t="s">
        <v>124</v>
      </c>
      <c r="F7" s="126" t="s">
        <v>0</v>
      </c>
      <c r="G7" s="126" t="s">
        <v>122</v>
      </c>
      <c r="H7" s="126" t="s">
        <v>121</v>
      </c>
      <c r="I7" s="156" t="s">
        <v>7</v>
      </c>
      <c r="J7" s="152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7"/>
      <c r="Y7" s="130">
        <v>2018</v>
      </c>
      <c r="Z7" s="130"/>
      <c r="AA7" s="130"/>
      <c r="AB7" s="130"/>
      <c r="AC7" s="131">
        <v>2019</v>
      </c>
      <c r="AD7" s="131"/>
      <c r="AE7" s="131"/>
      <c r="AF7" s="131"/>
      <c r="AG7" s="130">
        <v>2020</v>
      </c>
      <c r="AH7" s="130"/>
      <c r="AI7" s="130"/>
      <c r="AJ7" s="130"/>
      <c r="AK7" s="130"/>
    </row>
    <row r="8" spans="1:38" ht="21.75" customHeight="1" x14ac:dyDescent="0.25">
      <c r="A8" s="127"/>
      <c r="B8" s="127"/>
      <c r="C8" s="129"/>
      <c r="D8" s="127"/>
      <c r="E8" s="127"/>
      <c r="F8" s="127"/>
      <c r="G8" s="127"/>
      <c r="H8" s="127"/>
      <c r="I8" s="156"/>
      <c r="J8" s="152" t="s">
        <v>178</v>
      </c>
      <c r="K8" s="153"/>
      <c r="L8" s="153"/>
      <c r="M8" s="154"/>
      <c r="N8" s="155"/>
      <c r="O8" s="152" t="s">
        <v>233</v>
      </c>
      <c r="P8" s="153"/>
      <c r="Q8" s="153"/>
      <c r="R8" s="153"/>
      <c r="S8" s="157"/>
      <c r="T8" s="152" t="s">
        <v>177</v>
      </c>
      <c r="U8" s="153"/>
      <c r="V8" s="153"/>
      <c r="W8" s="153"/>
      <c r="X8" s="157"/>
      <c r="Y8" s="130"/>
      <c r="Z8" s="130"/>
      <c r="AA8" s="130"/>
      <c r="AB8" s="130"/>
      <c r="AC8" s="131"/>
      <c r="AD8" s="131"/>
      <c r="AE8" s="131"/>
      <c r="AF8" s="131"/>
      <c r="AG8" s="130"/>
      <c r="AH8" s="130"/>
      <c r="AI8" s="130"/>
      <c r="AJ8" s="130"/>
      <c r="AK8" s="130"/>
    </row>
    <row r="9" spans="1:38" ht="134.25" customHeight="1" x14ac:dyDescent="0.25">
      <c r="A9" s="128"/>
      <c r="B9" s="128"/>
      <c r="C9" s="129"/>
      <c r="D9" s="128"/>
      <c r="E9" s="128"/>
      <c r="F9" s="128"/>
      <c r="G9" s="128"/>
      <c r="H9" s="128"/>
      <c r="I9" s="156"/>
      <c r="J9" s="5" t="s">
        <v>7</v>
      </c>
      <c r="K9" s="5" t="s">
        <v>6</v>
      </c>
      <c r="L9" s="5" t="s">
        <v>5</v>
      </c>
      <c r="M9" s="5" t="s">
        <v>64</v>
      </c>
      <c r="N9" s="5" t="s">
        <v>65</v>
      </c>
      <c r="O9" s="10" t="s">
        <v>7</v>
      </c>
      <c r="P9" s="77" t="s">
        <v>6</v>
      </c>
      <c r="Q9" s="10" t="s">
        <v>5</v>
      </c>
      <c r="R9" s="10" t="s">
        <v>64</v>
      </c>
      <c r="S9" s="10" t="s">
        <v>65</v>
      </c>
      <c r="T9" s="77" t="s">
        <v>7</v>
      </c>
      <c r="U9" s="77" t="s">
        <v>6</v>
      </c>
      <c r="V9" s="77" t="s">
        <v>5</v>
      </c>
      <c r="W9" s="77" t="s">
        <v>64</v>
      </c>
      <c r="X9" s="77" t="s">
        <v>65</v>
      </c>
      <c r="Y9" s="2">
        <v>1</v>
      </c>
      <c r="Z9" s="2">
        <v>2</v>
      </c>
      <c r="AA9" s="2">
        <v>3</v>
      </c>
      <c r="AB9" s="2">
        <v>4</v>
      </c>
      <c r="AC9" s="6">
        <v>1</v>
      </c>
      <c r="AD9" s="6">
        <v>2</v>
      </c>
      <c r="AE9" s="6">
        <v>3</v>
      </c>
      <c r="AF9" s="6">
        <v>4</v>
      </c>
      <c r="AG9" s="2">
        <v>1</v>
      </c>
      <c r="AH9" s="2">
        <v>2</v>
      </c>
      <c r="AI9" s="130">
        <v>3</v>
      </c>
      <c r="AJ9" s="130"/>
      <c r="AK9" s="2">
        <v>4</v>
      </c>
    </row>
    <row r="10" spans="1:38" ht="23.25" customHeight="1" x14ac:dyDescent="0.25">
      <c r="A10" s="76">
        <v>1</v>
      </c>
      <c r="B10" s="76">
        <v>2</v>
      </c>
      <c r="C10" s="76">
        <v>3</v>
      </c>
      <c r="D10" s="76">
        <v>4</v>
      </c>
      <c r="E10" s="102">
        <v>5</v>
      </c>
      <c r="F10" s="76">
        <v>6</v>
      </c>
      <c r="G10" s="76">
        <v>7</v>
      </c>
      <c r="H10" s="76">
        <v>8</v>
      </c>
      <c r="I10" s="76">
        <v>9</v>
      </c>
      <c r="J10" s="76">
        <v>15</v>
      </c>
      <c r="K10" s="76">
        <v>16</v>
      </c>
      <c r="L10" s="76">
        <v>17</v>
      </c>
      <c r="M10" s="76">
        <v>18</v>
      </c>
      <c r="N10" s="76">
        <v>19</v>
      </c>
      <c r="O10" s="76">
        <v>20</v>
      </c>
      <c r="P10" s="76">
        <v>21</v>
      </c>
      <c r="Q10" s="76">
        <v>22</v>
      </c>
      <c r="R10" s="76">
        <v>23</v>
      </c>
      <c r="S10" s="76">
        <v>24</v>
      </c>
      <c r="T10" s="76">
        <v>25</v>
      </c>
      <c r="U10" s="76">
        <v>26</v>
      </c>
      <c r="V10" s="76">
        <v>27</v>
      </c>
      <c r="W10" s="76">
        <v>28</v>
      </c>
      <c r="X10" s="76">
        <v>29</v>
      </c>
      <c r="Y10" s="76">
        <v>30</v>
      </c>
      <c r="Z10" s="76">
        <v>31</v>
      </c>
      <c r="AA10" s="76">
        <v>32</v>
      </c>
      <c r="AB10" s="76">
        <v>33</v>
      </c>
      <c r="AC10" s="76">
        <v>34</v>
      </c>
      <c r="AD10" s="76">
        <v>35</v>
      </c>
      <c r="AE10" s="76">
        <v>36</v>
      </c>
      <c r="AF10" s="76">
        <v>37</v>
      </c>
      <c r="AG10" s="76">
        <v>38</v>
      </c>
      <c r="AH10" s="76">
        <v>39</v>
      </c>
      <c r="AI10" s="76">
        <v>40</v>
      </c>
      <c r="AJ10" s="76">
        <v>41</v>
      </c>
      <c r="AK10" s="76">
        <v>42</v>
      </c>
    </row>
    <row r="11" spans="1:38" x14ac:dyDescent="0.25">
      <c r="A11" s="158" t="s">
        <v>11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60"/>
    </row>
    <row r="12" spans="1:38" ht="23.25" customHeight="1" x14ac:dyDescent="0.25">
      <c r="A12" s="161" t="s">
        <v>12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</row>
    <row r="13" spans="1:38" ht="26.25" customHeight="1" x14ac:dyDescent="0.25">
      <c r="A13" s="161" t="s">
        <v>69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</row>
    <row r="14" spans="1:38" ht="105" customHeight="1" x14ac:dyDescent="0.25">
      <c r="A14" s="13" t="s">
        <v>75</v>
      </c>
      <c r="B14" s="14" t="s">
        <v>76</v>
      </c>
      <c r="C14" s="15">
        <v>0</v>
      </c>
      <c r="D14" s="15" t="s">
        <v>181</v>
      </c>
      <c r="E14" s="101" t="s">
        <v>184</v>
      </c>
      <c r="F14" s="15" t="s">
        <v>77</v>
      </c>
      <c r="G14" s="25"/>
      <c r="H14" s="16"/>
      <c r="I14" s="12">
        <f>J14+O14+T14</f>
        <v>0</v>
      </c>
      <c r="J14" s="12">
        <v>0</v>
      </c>
      <c r="K14" s="12">
        <v>0</v>
      </c>
      <c r="L14" s="12">
        <v>0</v>
      </c>
      <c r="M14" s="54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7"/>
      <c r="Z14" s="17"/>
      <c r="AA14" s="17"/>
      <c r="AB14" s="17"/>
      <c r="AC14" s="15"/>
      <c r="AD14" s="15"/>
      <c r="AE14" s="15"/>
      <c r="AF14" s="15"/>
      <c r="AG14" s="15"/>
      <c r="AH14" s="15"/>
      <c r="AI14" s="15"/>
      <c r="AJ14" s="15"/>
      <c r="AK14" s="15"/>
      <c r="AL14" s="35"/>
    </row>
    <row r="15" spans="1:38" ht="121.5" hidden="1" customHeight="1" x14ac:dyDescent="0.25">
      <c r="A15" s="17" t="s">
        <v>78</v>
      </c>
      <c r="B15" s="26" t="s">
        <v>79</v>
      </c>
      <c r="C15" s="18"/>
      <c r="D15" s="13" t="s">
        <v>182</v>
      </c>
      <c r="E15" s="22" t="s">
        <v>138</v>
      </c>
      <c r="F15" s="13" t="s">
        <v>80</v>
      </c>
      <c r="G15" s="27"/>
      <c r="H15" s="19"/>
      <c r="I15" s="11" t="e">
        <f>#REF!+J15+O15</f>
        <v>#REF!</v>
      </c>
      <c r="J15" s="11">
        <v>0</v>
      </c>
      <c r="K15" s="11">
        <v>0</v>
      </c>
      <c r="L15" s="11">
        <v>0</v>
      </c>
      <c r="M15" s="54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/>
      <c r="U15" s="11"/>
      <c r="V15" s="11"/>
      <c r="W15" s="11"/>
      <c r="X15" s="11"/>
      <c r="Y15" s="17"/>
      <c r="Z15" s="17"/>
      <c r="AA15" s="17"/>
      <c r="AB15" s="17"/>
      <c r="AC15" s="18"/>
      <c r="AD15" s="18"/>
      <c r="AE15" s="18"/>
      <c r="AF15" s="18"/>
      <c r="AG15" s="18"/>
      <c r="AH15" s="18"/>
      <c r="AI15" s="18"/>
      <c r="AJ15" s="18"/>
      <c r="AK15" s="18"/>
      <c r="AL15" s="48"/>
    </row>
    <row r="16" spans="1:38" ht="103.5" hidden="1" customHeight="1" x14ac:dyDescent="0.25">
      <c r="A16" s="17"/>
      <c r="B16" s="59" t="s">
        <v>125</v>
      </c>
      <c r="C16" s="18"/>
      <c r="D16" s="13" t="s">
        <v>182</v>
      </c>
      <c r="E16" s="22" t="s">
        <v>138</v>
      </c>
      <c r="F16" s="13" t="s">
        <v>80</v>
      </c>
      <c r="G16" s="27"/>
      <c r="H16" s="19"/>
      <c r="I16" s="12"/>
      <c r="J16" s="11"/>
      <c r="K16" s="11"/>
      <c r="L16" s="11"/>
      <c r="M16" s="54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7"/>
      <c r="Z16" s="17"/>
      <c r="AA16" s="13"/>
      <c r="AB16" s="17"/>
      <c r="AC16" s="18"/>
      <c r="AD16" s="18"/>
      <c r="AE16" s="18"/>
      <c r="AF16" s="18"/>
      <c r="AG16" s="18"/>
      <c r="AH16" s="18"/>
      <c r="AI16" s="18"/>
      <c r="AJ16" s="18"/>
      <c r="AK16" s="18"/>
      <c r="AL16" s="48"/>
    </row>
    <row r="17" spans="1:38" ht="24.75" customHeight="1" x14ac:dyDescent="0.25">
      <c r="A17" s="137" t="s">
        <v>13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5"/>
      <c r="AL17" s="48"/>
    </row>
    <row r="18" spans="1:38" ht="119.25" customHeight="1" x14ac:dyDescent="0.25">
      <c r="A18" s="20" t="s">
        <v>91</v>
      </c>
      <c r="B18" s="70" t="s">
        <v>31</v>
      </c>
      <c r="C18" s="15">
        <v>0</v>
      </c>
      <c r="D18" s="15" t="s">
        <v>181</v>
      </c>
      <c r="E18" s="101" t="s">
        <v>71</v>
      </c>
      <c r="F18" s="21" t="s">
        <v>2</v>
      </c>
      <c r="G18" s="16"/>
      <c r="H18" s="16"/>
      <c r="I18" s="12">
        <f>J18+O18+T18</f>
        <v>0</v>
      </c>
      <c r="J18" s="12">
        <f>K18+L18+M18+N18</f>
        <v>0</v>
      </c>
      <c r="K18" s="12">
        <v>0</v>
      </c>
      <c r="L18" s="12">
        <f>L19+L21</f>
        <v>0</v>
      </c>
      <c r="M18" s="12">
        <v>0</v>
      </c>
      <c r="N18" s="12">
        <v>0</v>
      </c>
      <c r="O18" s="12">
        <f>P18+Q18+R18+S18</f>
        <v>0</v>
      </c>
      <c r="P18" s="12">
        <f t="shared" ref="P18:S18" si="0">P19+P21</f>
        <v>0</v>
      </c>
      <c r="Q18" s="12">
        <f>Q19+Q21</f>
        <v>0</v>
      </c>
      <c r="R18" s="12">
        <f t="shared" si="0"/>
        <v>0</v>
      </c>
      <c r="S18" s="12">
        <f t="shared" si="0"/>
        <v>0</v>
      </c>
      <c r="T18" s="12">
        <f>U18+V18+W18+X18</f>
        <v>0</v>
      </c>
      <c r="U18" s="12">
        <f t="shared" ref="U18" si="1">U19+U21</f>
        <v>0</v>
      </c>
      <c r="V18" s="12">
        <f>V19+V21</f>
        <v>0</v>
      </c>
      <c r="W18" s="12">
        <f t="shared" ref="W18:X18" si="2">W19+W21</f>
        <v>0</v>
      </c>
      <c r="X18" s="12">
        <f t="shared" si="2"/>
        <v>0</v>
      </c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48"/>
    </row>
    <row r="19" spans="1:38" ht="94.5" hidden="1" x14ac:dyDescent="0.25">
      <c r="A19" s="20" t="s">
        <v>92</v>
      </c>
      <c r="B19" s="71" t="s">
        <v>32</v>
      </c>
      <c r="C19" s="18"/>
      <c r="D19" s="13" t="s">
        <v>181</v>
      </c>
      <c r="E19" s="22" t="s">
        <v>71</v>
      </c>
      <c r="F19" s="22" t="s">
        <v>14</v>
      </c>
      <c r="G19" s="19">
        <v>43101</v>
      </c>
      <c r="H19" s="19">
        <v>44196</v>
      </c>
      <c r="I19" s="12">
        <f>J19+O19+T19</f>
        <v>0</v>
      </c>
      <c r="J19" s="11">
        <f t="shared" ref="J19:J21" si="3">K19+L19+M19+N19</f>
        <v>0</v>
      </c>
      <c r="K19" s="11">
        <v>0</v>
      </c>
      <c r="L19" s="11">
        <v>0</v>
      </c>
      <c r="M19" s="11">
        <v>0</v>
      </c>
      <c r="N19" s="11">
        <v>0</v>
      </c>
      <c r="O19" s="11">
        <f>P19+Q19+R19+S19</f>
        <v>0</v>
      </c>
      <c r="P19" s="11">
        <v>0</v>
      </c>
      <c r="Q19" s="11">
        <v>0</v>
      </c>
      <c r="R19" s="11">
        <v>0</v>
      </c>
      <c r="S19" s="11">
        <v>0</v>
      </c>
      <c r="T19" s="11">
        <f>U19+V19+W19+X19</f>
        <v>0</v>
      </c>
      <c r="U19" s="11">
        <v>0</v>
      </c>
      <c r="V19" s="11">
        <v>0</v>
      </c>
      <c r="W19" s="11">
        <v>0</v>
      </c>
      <c r="X19" s="11">
        <v>0</v>
      </c>
      <c r="Y19" s="13"/>
      <c r="Z19" s="13" t="s">
        <v>1</v>
      </c>
      <c r="AA19" s="13" t="s">
        <v>1</v>
      </c>
      <c r="AB19" s="17"/>
      <c r="AC19" s="13"/>
      <c r="AD19" s="13" t="s">
        <v>1</v>
      </c>
      <c r="AE19" s="13" t="s">
        <v>1</v>
      </c>
      <c r="AF19" s="13"/>
      <c r="AG19" s="13"/>
      <c r="AH19" s="13" t="s">
        <v>1</v>
      </c>
      <c r="AI19" s="13" t="s">
        <v>1</v>
      </c>
      <c r="AJ19" s="13"/>
      <c r="AK19" s="13"/>
      <c r="AL19" s="48"/>
    </row>
    <row r="20" spans="1:38" ht="102" hidden="1" customHeight="1" x14ac:dyDescent="0.25">
      <c r="A20" s="20"/>
      <c r="B20" s="72" t="s">
        <v>139</v>
      </c>
      <c r="C20" s="18"/>
      <c r="D20" s="13" t="s">
        <v>181</v>
      </c>
      <c r="E20" s="22" t="s">
        <v>71</v>
      </c>
      <c r="F20" s="22" t="s">
        <v>14</v>
      </c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3"/>
      <c r="Z20" s="13" t="s">
        <v>1</v>
      </c>
      <c r="AA20" s="13" t="s">
        <v>1</v>
      </c>
      <c r="AB20" s="17"/>
      <c r="AC20" s="13"/>
      <c r="AD20" s="13" t="s">
        <v>1</v>
      </c>
      <c r="AE20" s="13" t="s">
        <v>1</v>
      </c>
      <c r="AF20" s="13"/>
      <c r="AG20" s="13"/>
      <c r="AH20" s="13" t="s">
        <v>1</v>
      </c>
      <c r="AI20" s="13" t="s">
        <v>1</v>
      </c>
      <c r="AJ20" s="13"/>
      <c r="AK20" s="13"/>
      <c r="AL20" s="48"/>
    </row>
    <row r="21" spans="1:38" ht="84" hidden="1" customHeight="1" x14ac:dyDescent="0.25">
      <c r="A21" s="20" t="s">
        <v>93</v>
      </c>
      <c r="B21" s="26" t="s">
        <v>33</v>
      </c>
      <c r="C21" s="18"/>
      <c r="D21" s="13" t="s">
        <v>181</v>
      </c>
      <c r="E21" s="22" t="s">
        <v>71</v>
      </c>
      <c r="F21" s="22" t="s">
        <v>14</v>
      </c>
      <c r="G21" s="19">
        <v>43101</v>
      </c>
      <c r="H21" s="19">
        <v>44196</v>
      </c>
      <c r="I21" s="11">
        <f>J21+O21+T21</f>
        <v>0</v>
      </c>
      <c r="J21" s="11">
        <f t="shared" si="3"/>
        <v>0</v>
      </c>
      <c r="K21" s="11">
        <v>0</v>
      </c>
      <c r="L21" s="11">
        <v>0</v>
      </c>
      <c r="M21" s="11">
        <v>0</v>
      </c>
      <c r="N21" s="11">
        <v>0</v>
      </c>
      <c r="O21" s="11">
        <f>P21+Q21+R21+S21</f>
        <v>0</v>
      </c>
      <c r="P21" s="11">
        <v>0</v>
      </c>
      <c r="Q21" s="11">
        <v>0</v>
      </c>
      <c r="R21" s="11">
        <v>0</v>
      </c>
      <c r="S21" s="11">
        <v>0</v>
      </c>
      <c r="T21" s="11">
        <f>U21+V21+W21+X21</f>
        <v>0</v>
      </c>
      <c r="U21" s="11">
        <v>0</v>
      </c>
      <c r="V21" s="11">
        <v>0</v>
      </c>
      <c r="W21" s="11">
        <v>0</v>
      </c>
      <c r="X21" s="11">
        <v>0</v>
      </c>
      <c r="Y21" s="13"/>
      <c r="Z21" s="13" t="s">
        <v>1</v>
      </c>
      <c r="AA21" s="13" t="s">
        <v>1</v>
      </c>
      <c r="AB21" s="17"/>
      <c r="AC21" s="13"/>
      <c r="AD21" s="13" t="s">
        <v>1</v>
      </c>
      <c r="AE21" s="13" t="s">
        <v>1</v>
      </c>
      <c r="AF21" s="13"/>
      <c r="AG21" s="13"/>
      <c r="AH21" s="13" t="s">
        <v>1</v>
      </c>
      <c r="AI21" s="13" t="s">
        <v>1</v>
      </c>
      <c r="AJ21" s="13"/>
      <c r="AK21" s="13"/>
      <c r="AL21" s="48"/>
    </row>
    <row r="22" spans="1:38" ht="90" hidden="1" customHeight="1" x14ac:dyDescent="0.25">
      <c r="A22" s="20"/>
      <c r="B22" s="59" t="s">
        <v>140</v>
      </c>
      <c r="C22" s="18"/>
      <c r="D22" s="13" t="s">
        <v>181</v>
      </c>
      <c r="E22" s="22" t="s">
        <v>71</v>
      </c>
      <c r="F22" s="22" t="s">
        <v>14</v>
      </c>
      <c r="G22" s="16"/>
      <c r="H22" s="16"/>
      <c r="I22" s="24">
        <f>J22+O22+T22</f>
        <v>0</v>
      </c>
      <c r="J22" s="24"/>
      <c r="K22" s="24"/>
      <c r="L22" s="24"/>
      <c r="M22" s="24"/>
      <c r="N22" s="24"/>
      <c r="O22" s="24"/>
      <c r="P22" s="20"/>
      <c r="Q22" s="24"/>
      <c r="R22" s="24"/>
      <c r="S22" s="24"/>
      <c r="T22" s="24"/>
      <c r="U22" s="24"/>
      <c r="V22" s="24"/>
      <c r="W22" s="24"/>
      <c r="X22" s="24"/>
      <c r="Y22" s="13"/>
      <c r="Z22" s="13"/>
      <c r="AA22" s="13"/>
      <c r="AB22" s="17"/>
      <c r="AC22" s="13"/>
      <c r="AD22" s="13" t="s">
        <v>1</v>
      </c>
      <c r="AE22" s="13" t="s">
        <v>1</v>
      </c>
      <c r="AF22" s="13"/>
      <c r="AG22" s="13"/>
      <c r="AH22" s="13" t="s">
        <v>1</v>
      </c>
      <c r="AI22" s="13" t="s">
        <v>1</v>
      </c>
      <c r="AJ22" s="13"/>
      <c r="AK22" s="13"/>
      <c r="AL22" s="48"/>
    </row>
    <row r="23" spans="1:38" ht="39.75" customHeight="1" x14ac:dyDescent="0.25">
      <c r="A23" s="36"/>
      <c r="B23" s="42" t="s">
        <v>15</v>
      </c>
      <c r="C23" s="37"/>
      <c r="D23" s="38"/>
      <c r="E23" s="43"/>
      <c r="F23" s="38"/>
      <c r="G23" s="39"/>
      <c r="H23" s="39"/>
      <c r="I23" s="40">
        <f t="shared" ref="I23:X23" si="4">I14+I18</f>
        <v>0</v>
      </c>
      <c r="J23" s="40">
        <f t="shared" si="4"/>
        <v>0</v>
      </c>
      <c r="K23" s="40">
        <f t="shared" si="4"/>
        <v>0</v>
      </c>
      <c r="L23" s="40">
        <f t="shared" si="4"/>
        <v>0</v>
      </c>
      <c r="M23" s="40">
        <f t="shared" si="4"/>
        <v>0</v>
      </c>
      <c r="N23" s="40">
        <f t="shared" si="4"/>
        <v>0</v>
      </c>
      <c r="O23" s="40">
        <f t="shared" si="4"/>
        <v>0</v>
      </c>
      <c r="P23" s="40">
        <f t="shared" si="4"/>
        <v>0</v>
      </c>
      <c r="Q23" s="40">
        <f t="shared" si="4"/>
        <v>0</v>
      </c>
      <c r="R23" s="40">
        <f t="shared" si="4"/>
        <v>0</v>
      </c>
      <c r="S23" s="40">
        <f t="shared" si="4"/>
        <v>0</v>
      </c>
      <c r="T23" s="40">
        <f t="shared" si="4"/>
        <v>0</v>
      </c>
      <c r="U23" s="40">
        <f t="shared" si="4"/>
        <v>0</v>
      </c>
      <c r="V23" s="40">
        <f t="shared" si="4"/>
        <v>0</v>
      </c>
      <c r="W23" s="40">
        <f t="shared" si="4"/>
        <v>0</v>
      </c>
      <c r="X23" s="40">
        <f t="shared" si="4"/>
        <v>0</v>
      </c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48"/>
    </row>
    <row r="24" spans="1:38" ht="32.25" customHeight="1" x14ac:dyDescent="0.25">
      <c r="A24" s="143" t="s">
        <v>30</v>
      </c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5"/>
      <c r="AL24" s="48"/>
    </row>
    <row r="25" spans="1:38" ht="25.5" customHeight="1" x14ac:dyDescent="0.25">
      <c r="A25" s="143" t="s">
        <v>16</v>
      </c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5"/>
      <c r="AL25" s="48"/>
    </row>
    <row r="26" spans="1:38" s="7" customFormat="1" ht="108" customHeight="1" x14ac:dyDescent="0.25">
      <c r="A26" s="22" t="s">
        <v>94</v>
      </c>
      <c r="B26" s="14" t="s">
        <v>58</v>
      </c>
      <c r="C26" s="15">
        <v>0</v>
      </c>
      <c r="D26" s="15" t="s">
        <v>134</v>
      </c>
      <c r="E26" s="15" t="s">
        <v>143</v>
      </c>
      <c r="F26" s="15" t="s">
        <v>17</v>
      </c>
      <c r="G26" s="16">
        <v>43101</v>
      </c>
      <c r="H26" s="16">
        <v>44196</v>
      </c>
      <c r="I26" s="12">
        <f>J26+O26+T26</f>
        <v>96</v>
      </c>
      <c r="J26" s="25">
        <f>J27</f>
        <v>32</v>
      </c>
      <c r="K26" s="25">
        <f t="shared" ref="K26:X26" si="5">K27</f>
        <v>0</v>
      </c>
      <c r="L26" s="25">
        <f t="shared" si="5"/>
        <v>32</v>
      </c>
      <c r="M26" s="25">
        <f t="shared" si="5"/>
        <v>0</v>
      </c>
      <c r="N26" s="25">
        <f t="shared" si="5"/>
        <v>0</v>
      </c>
      <c r="O26" s="25">
        <f t="shared" si="5"/>
        <v>32</v>
      </c>
      <c r="P26" s="25">
        <f t="shared" si="5"/>
        <v>0</v>
      </c>
      <c r="Q26" s="25">
        <f t="shared" si="5"/>
        <v>32</v>
      </c>
      <c r="R26" s="25">
        <f t="shared" si="5"/>
        <v>0</v>
      </c>
      <c r="S26" s="25">
        <f t="shared" si="5"/>
        <v>0</v>
      </c>
      <c r="T26" s="25">
        <f t="shared" si="5"/>
        <v>32</v>
      </c>
      <c r="U26" s="25">
        <f t="shared" si="5"/>
        <v>0</v>
      </c>
      <c r="V26" s="25">
        <f t="shared" si="5"/>
        <v>32</v>
      </c>
      <c r="W26" s="25">
        <f t="shared" si="5"/>
        <v>0</v>
      </c>
      <c r="X26" s="25">
        <f t="shared" si="5"/>
        <v>0</v>
      </c>
      <c r="Y26" s="17" t="s">
        <v>1</v>
      </c>
      <c r="Z26" s="17" t="s">
        <v>1</v>
      </c>
      <c r="AA26" s="17" t="s">
        <v>1</v>
      </c>
      <c r="AB26" s="17" t="s">
        <v>1</v>
      </c>
      <c r="AC26" s="17" t="s">
        <v>1</v>
      </c>
      <c r="AD26" s="17" t="s">
        <v>1</v>
      </c>
      <c r="AE26" s="17" t="s">
        <v>1</v>
      </c>
      <c r="AF26" s="17" t="s">
        <v>1</v>
      </c>
      <c r="AG26" s="17" t="s">
        <v>1</v>
      </c>
      <c r="AH26" s="17" t="s">
        <v>1</v>
      </c>
      <c r="AI26" s="17" t="s">
        <v>1</v>
      </c>
      <c r="AJ26" s="17" t="s">
        <v>1</v>
      </c>
      <c r="AK26" s="17" t="s">
        <v>1</v>
      </c>
      <c r="AL26" s="49"/>
    </row>
    <row r="27" spans="1:38" ht="117" customHeight="1" x14ac:dyDescent="0.25">
      <c r="A27" s="22" t="s">
        <v>95</v>
      </c>
      <c r="B27" s="26" t="s">
        <v>126</v>
      </c>
      <c r="C27" s="22"/>
      <c r="D27" s="13" t="s">
        <v>134</v>
      </c>
      <c r="E27" s="13" t="s">
        <v>143</v>
      </c>
      <c r="F27" s="13" t="s">
        <v>17</v>
      </c>
      <c r="G27" s="19">
        <v>43101</v>
      </c>
      <c r="H27" s="19">
        <v>44196</v>
      </c>
      <c r="I27" s="11">
        <f>J27+O27+T27</f>
        <v>96</v>
      </c>
      <c r="J27" s="25">
        <f>K27+L27+M27+N27</f>
        <v>32</v>
      </c>
      <c r="K27" s="25">
        <v>0</v>
      </c>
      <c r="L27" s="25">
        <v>32</v>
      </c>
      <c r="M27" s="25">
        <v>0</v>
      </c>
      <c r="N27" s="25">
        <v>0</v>
      </c>
      <c r="O27" s="25">
        <f>P27+Q27+R27+S27</f>
        <v>32</v>
      </c>
      <c r="P27" s="25">
        <v>0</v>
      </c>
      <c r="Q27" s="25">
        <v>32</v>
      </c>
      <c r="R27" s="25">
        <v>0</v>
      </c>
      <c r="S27" s="25">
        <v>0</v>
      </c>
      <c r="T27" s="25">
        <f>U27+V27+W27+X27</f>
        <v>32</v>
      </c>
      <c r="U27" s="25">
        <v>0</v>
      </c>
      <c r="V27" s="25">
        <v>32</v>
      </c>
      <c r="W27" s="25">
        <v>0</v>
      </c>
      <c r="X27" s="25">
        <v>0</v>
      </c>
      <c r="Y27" s="17" t="s">
        <v>1</v>
      </c>
      <c r="Z27" s="17" t="s">
        <v>1</v>
      </c>
      <c r="AA27" s="17" t="s">
        <v>1</v>
      </c>
      <c r="AB27" s="17" t="s">
        <v>1</v>
      </c>
      <c r="AC27" s="17" t="s">
        <v>1</v>
      </c>
      <c r="AD27" s="17" t="s">
        <v>1</v>
      </c>
      <c r="AE27" s="17" t="s">
        <v>1</v>
      </c>
      <c r="AF27" s="17" t="s">
        <v>1</v>
      </c>
      <c r="AG27" s="17" t="s">
        <v>1</v>
      </c>
      <c r="AH27" s="17" t="s">
        <v>1</v>
      </c>
      <c r="AI27" s="17" t="s">
        <v>1</v>
      </c>
      <c r="AJ27" s="17" t="s">
        <v>1</v>
      </c>
      <c r="AK27" s="17" t="s">
        <v>1</v>
      </c>
      <c r="AL27" s="48"/>
    </row>
    <row r="28" spans="1:38" ht="100.5" customHeight="1" x14ac:dyDescent="0.25">
      <c r="A28" s="22"/>
      <c r="B28" s="26" t="s">
        <v>214</v>
      </c>
      <c r="C28" s="22"/>
      <c r="D28" s="13" t="s">
        <v>134</v>
      </c>
      <c r="E28" s="13" t="s">
        <v>143</v>
      </c>
      <c r="F28" s="13" t="s">
        <v>17</v>
      </c>
      <c r="G28" s="19">
        <v>43101</v>
      </c>
      <c r="H28" s="19">
        <v>44196</v>
      </c>
      <c r="I28" s="11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17" t="s">
        <v>1</v>
      </c>
      <c r="Z28" s="17" t="s">
        <v>1</v>
      </c>
      <c r="AA28" s="17" t="s">
        <v>1</v>
      </c>
      <c r="AB28" s="17" t="s">
        <v>1</v>
      </c>
      <c r="AC28" s="17" t="s">
        <v>1</v>
      </c>
      <c r="AD28" s="17" t="s">
        <v>1</v>
      </c>
      <c r="AE28" s="17" t="s">
        <v>1</v>
      </c>
      <c r="AF28" s="17" t="s">
        <v>1</v>
      </c>
      <c r="AG28" s="17" t="s">
        <v>1</v>
      </c>
      <c r="AH28" s="17" t="s">
        <v>1</v>
      </c>
      <c r="AI28" s="17" t="s">
        <v>1</v>
      </c>
      <c r="AJ28" s="17" t="s">
        <v>1</v>
      </c>
      <c r="AK28" s="17" t="s">
        <v>1</v>
      </c>
      <c r="AL28" s="48"/>
    </row>
    <row r="29" spans="1:38" ht="36" customHeight="1" x14ac:dyDescent="0.25">
      <c r="A29" s="163" t="s">
        <v>18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5"/>
      <c r="AL29" s="48"/>
    </row>
    <row r="30" spans="1:38" ht="94.5" customHeight="1" x14ac:dyDescent="0.25">
      <c r="A30" s="28" t="s">
        <v>57</v>
      </c>
      <c r="B30" s="14" t="s">
        <v>36</v>
      </c>
      <c r="C30" s="15">
        <v>0</v>
      </c>
      <c r="D30" s="15" t="s">
        <v>134</v>
      </c>
      <c r="E30" s="15" t="s">
        <v>72</v>
      </c>
      <c r="F30" s="15" t="s">
        <v>19</v>
      </c>
      <c r="G30" s="16">
        <v>43101</v>
      </c>
      <c r="H30" s="16">
        <v>44196</v>
      </c>
      <c r="I30" s="12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  <c r="AJ30" s="13" t="s">
        <v>1</v>
      </c>
      <c r="AK30" s="13" t="s">
        <v>1</v>
      </c>
      <c r="AL30" s="48"/>
    </row>
    <row r="31" spans="1:38" ht="90" customHeight="1" x14ac:dyDescent="0.25">
      <c r="A31" s="28" t="s">
        <v>49</v>
      </c>
      <c r="B31" s="26" t="s">
        <v>38</v>
      </c>
      <c r="C31" s="22"/>
      <c r="D31" s="13" t="s">
        <v>134</v>
      </c>
      <c r="E31" s="13" t="s">
        <v>72</v>
      </c>
      <c r="F31" s="13" t="s">
        <v>19</v>
      </c>
      <c r="G31" s="16">
        <v>43101</v>
      </c>
      <c r="H31" s="16">
        <v>44196</v>
      </c>
      <c r="I31" s="11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13" t="s">
        <v>1</v>
      </c>
      <c r="Z31" s="13" t="s">
        <v>1</v>
      </c>
      <c r="AA31" s="13" t="s">
        <v>1</v>
      </c>
      <c r="AB31" s="13" t="s">
        <v>1</v>
      </c>
      <c r="AC31" s="13" t="s">
        <v>1</v>
      </c>
      <c r="AD31" s="13" t="s">
        <v>1</v>
      </c>
      <c r="AE31" s="13" t="s">
        <v>1</v>
      </c>
      <c r="AF31" s="13" t="s">
        <v>1</v>
      </c>
      <c r="AG31" s="13" t="s">
        <v>1</v>
      </c>
      <c r="AH31" s="13" t="s">
        <v>1</v>
      </c>
      <c r="AI31" s="13" t="s">
        <v>1</v>
      </c>
      <c r="AJ31" s="13" t="s">
        <v>1</v>
      </c>
      <c r="AK31" s="13" t="s">
        <v>1</v>
      </c>
      <c r="AL31" s="48"/>
    </row>
    <row r="32" spans="1:38" s="7" customFormat="1" ht="99.75" customHeight="1" x14ac:dyDescent="0.25">
      <c r="A32" s="28" t="s">
        <v>96</v>
      </c>
      <c r="B32" s="26" t="s">
        <v>39</v>
      </c>
      <c r="C32" s="22"/>
      <c r="D32" s="13" t="s">
        <v>134</v>
      </c>
      <c r="E32" s="13" t="s">
        <v>72</v>
      </c>
      <c r="F32" s="13" t="s">
        <v>19</v>
      </c>
      <c r="G32" s="16">
        <v>43101</v>
      </c>
      <c r="H32" s="16">
        <v>44196</v>
      </c>
      <c r="I32" s="11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13" t="s">
        <v>1</v>
      </c>
      <c r="Z32" s="13" t="s">
        <v>1</v>
      </c>
      <c r="AA32" s="13" t="s">
        <v>1</v>
      </c>
      <c r="AB32" s="13" t="s">
        <v>1</v>
      </c>
      <c r="AC32" s="13" t="s">
        <v>1</v>
      </c>
      <c r="AD32" s="13" t="s">
        <v>1</v>
      </c>
      <c r="AE32" s="13" t="s">
        <v>1</v>
      </c>
      <c r="AF32" s="13" t="s">
        <v>1</v>
      </c>
      <c r="AG32" s="13" t="s">
        <v>1</v>
      </c>
      <c r="AH32" s="13" t="s">
        <v>1</v>
      </c>
      <c r="AI32" s="13" t="s">
        <v>1</v>
      </c>
      <c r="AJ32" s="13" t="s">
        <v>1</v>
      </c>
      <c r="AK32" s="13" t="s">
        <v>1</v>
      </c>
      <c r="AL32" s="49"/>
    </row>
    <row r="33" spans="1:38" ht="89.25" customHeight="1" x14ac:dyDescent="0.25">
      <c r="A33" s="28" t="s">
        <v>97</v>
      </c>
      <c r="B33" s="26" t="s">
        <v>40</v>
      </c>
      <c r="C33" s="22"/>
      <c r="D33" s="13" t="s">
        <v>134</v>
      </c>
      <c r="E33" s="13" t="s">
        <v>72</v>
      </c>
      <c r="F33" s="13" t="s">
        <v>19</v>
      </c>
      <c r="G33" s="16">
        <v>43101</v>
      </c>
      <c r="H33" s="16">
        <v>44196</v>
      </c>
      <c r="I33" s="11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13" t="s">
        <v>1</v>
      </c>
      <c r="Z33" s="13" t="s">
        <v>1</v>
      </c>
      <c r="AA33" s="13" t="s">
        <v>1</v>
      </c>
      <c r="AB33" s="13" t="s">
        <v>1</v>
      </c>
      <c r="AC33" s="13" t="s">
        <v>1</v>
      </c>
      <c r="AD33" s="13" t="s">
        <v>1</v>
      </c>
      <c r="AE33" s="13" t="s">
        <v>1</v>
      </c>
      <c r="AF33" s="13" t="s">
        <v>1</v>
      </c>
      <c r="AG33" s="13" t="s">
        <v>1</v>
      </c>
      <c r="AH33" s="13" t="s">
        <v>1</v>
      </c>
      <c r="AI33" s="13" t="s">
        <v>1</v>
      </c>
      <c r="AJ33" s="13" t="s">
        <v>1</v>
      </c>
      <c r="AK33" s="13" t="s">
        <v>1</v>
      </c>
      <c r="AL33" s="48"/>
    </row>
    <row r="34" spans="1:38" ht="94.5" customHeight="1" x14ac:dyDescent="0.25">
      <c r="A34" s="28" t="s">
        <v>98</v>
      </c>
      <c r="B34" s="26" t="s">
        <v>41</v>
      </c>
      <c r="C34" s="22"/>
      <c r="D34" s="13" t="s">
        <v>134</v>
      </c>
      <c r="E34" s="13" t="s">
        <v>72</v>
      </c>
      <c r="F34" s="13" t="s">
        <v>19</v>
      </c>
      <c r="G34" s="16">
        <v>43101</v>
      </c>
      <c r="H34" s="16">
        <v>44196</v>
      </c>
      <c r="I34" s="11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13" t="s">
        <v>1</v>
      </c>
      <c r="Z34" s="13" t="s">
        <v>1</v>
      </c>
      <c r="AA34" s="13" t="s">
        <v>1</v>
      </c>
      <c r="AB34" s="13" t="s">
        <v>1</v>
      </c>
      <c r="AC34" s="13" t="s">
        <v>1</v>
      </c>
      <c r="AD34" s="13" t="s">
        <v>1</v>
      </c>
      <c r="AE34" s="13" t="s">
        <v>1</v>
      </c>
      <c r="AF34" s="13" t="s">
        <v>1</v>
      </c>
      <c r="AG34" s="13" t="s">
        <v>1</v>
      </c>
      <c r="AH34" s="13" t="s">
        <v>1</v>
      </c>
      <c r="AI34" s="13" t="s">
        <v>1</v>
      </c>
      <c r="AJ34" s="13" t="s">
        <v>1</v>
      </c>
      <c r="AK34" s="13" t="s">
        <v>1</v>
      </c>
      <c r="AL34" s="48"/>
    </row>
    <row r="35" spans="1:38" ht="89.25" customHeight="1" x14ac:dyDescent="0.25">
      <c r="A35" s="28"/>
      <c r="B35" s="26" t="s">
        <v>215</v>
      </c>
      <c r="C35" s="22"/>
      <c r="D35" s="13" t="s">
        <v>134</v>
      </c>
      <c r="E35" s="13" t="s">
        <v>72</v>
      </c>
      <c r="F35" s="13" t="s">
        <v>19</v>
      </c>
      <c r="G35" s="16">
        <v>43101</v>
      </c>
      <c r="H35" s="16">
        <v>44196</v>
      </c>
      <c r="I35" s="11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13" t="s">
        <v>1</v>
      </c>
      <c r="Z35" s="13" t="s">
        <v>1</v>
      </c>
      <c r="AA35" s="13" t="s">
        <v>1</v>
      </c>
      <c r="AB35" s="13" t="s">
        <v>1</v>
      </c>
      <c r="AC35" s="13" t="s">
        <v>1</v>
      </c>
      <c r="AD35" s="13" t="s">
        <v>1</v>
      </c>
      <c r="AE35" s="13" t="s">
        <v>1</v>
      </c>
      <c r="AF35" s="13" t="s">
        <v>1</v>
      </c>
      <c r="AG35" s="13" t="s">
        <v>1</v>
      </c>
      <c r="AH35" s="13" t="s">
        <v>1</v>
      </c>
      <c r="AI35" s="13" t="s">
        <v>1</v>
      </c>
      <c r="AJ35" s="13" t="s">
        <v>1</v>
      </c>
      <c r="AK35" s="13" t="s">
        <v>1</v>
      </c>
      <c r="AL35" s="48"/>
    </row>
    <row r="36" spans="1:38" ht="87.75" customHeight="1" x14ac:dyDescent="0.25">
      <c r="A36" s="28" t="s">
        <v>99</v>
      </c>
      <c r="B36" s="14" t="s">
        <v>37</v>
      </c>
      <c r="C36" s="15">
        <v>0</v>
      </c>
      <c r="D36" s="13" t="s">
        <v>134</v>
      </c>
      <c r="E36" s="13" t="s">
        <v>72</v>
      </c>
      <c r="F36" s="15" t="s">
        <v>19</v>
      </c>
      <c r="G36" s="16">
        <v>43101</v>
      </c>
      <c r="H36" s="16">
        <v>44196</v>
      </c>
      <c r="I36" s="12">
        <f>J36+O36+T36</f>
        <v>49855.9</v>
      </c>
      <c r="J36" s="12">
        <f>K36+L36+M36+N36</f>
        <v>16027.4</v>
      </c>
      <c r="K36" s="12">
        <f>K37+K38+K39</f>
        <v>0</v>
      </c>
      <c r="L36" s="12">
        <f t="shared" ref="L36:N36" si="6">L37+L38+L39</f>
        <v>16027.4</v>
      </c>
      <c r="M36" s="12">
        <f t="shared" si="6"/>
        <v>0</v>
      </c>
      <c r="N36" s="12">
        <f t="shared" si="6"/>
        <v>0</v>
      </c>
      <c r="O36" s="12">
        <f>P36+Q36+R36+S36</f>
        <v>16610.900000000001</v>
      </c>
      <c r="P36" s="12">
        <f>P37+P38+P39</f>
        <v>0</v>
      </c>
      <c r="Q36" s="12">
        <f t="shared" ref="Q36" si="7">Q37+Q38+Q39</f>
        <v>16610.900000000001</v>
      </c>
      <c r="R36" s="12">
        <f t="shared" ref="R36" si="8">R37+R38+R39</f>
        <v>0</v>
      </c>
      <c r="S36" s="12">
        <f t="shared" ref="S36" si="9">S37+S38+S39</f>
        <v>0</v>
      </c>
      <c r="T36" s="12">
        <f>U36+V36+W36+X36</f>
        <v>17217.599999999999</v>
      </c>
      <c r="U36" s="12">
        <f>U37+U38+U39</f>
        <v>0</v>
      </c>
      <c r="V36" s="12">
        <f t="shared" ref="V36:X36" si="10">V37+V38+V39</f>
        <v>17217.599999999999</v>
      </c>
      <c r="W36" s="12">
        <f t="shared" si="10"/>
        <v>0</v>
      </c>
      <c r="X36" s="12">
        <f t="shared" si="10"/>
        <v>0</v>
      </c>
      <c r="Y36" s="13" t="s">
        <v>1</v>
      </c>
      <c r="Z36" s="13" t="s">
        <v>1</v>
      </c>
      <c r="AA36" s="13" t="s">
        <v>1</v>
      </c>
      <c r="AB36" s="13" t="s">
        <v>1</v>
      </c>
      <c r="AC36" s="13" t="s">
        <v>1</v>
      </c>
      <c r="AD36" s="13" t="s">
        <v>1</v>
      </c>
      <c r="AE36" s="13" t="s">
        <v>1</v>
      </c>
      <c r="AF36" s="13" t="s">
        <v>1</v>
      </c>
      <c r="AG36" s="13" t="s">
        <v>1</v>
      </c>
      <c r="AH36" s="13" t="s">
        <v>1</v>
      </c>
      <c r="AI36" s="13" t="s">
        <v>1</v>
      </c>
      <c r="AJ36" s="13" t="s">
        <v>1</v>
      </c>
      <c r="AK36" s="13" t="s">
        <v>1</v>
      </c>
      <c r="AL36" s="48"/>
    </row>
    <row r="37" spans="1:38" ht="117.75" customHeight="1" x14ac:dyDescent="0.25">
      <c r="A37" s="28" t="s">
        <v>170</v>
      </c>
      <c r="B37" s="26" t="s">
        <v>173</v>
      </c>
      <c r="C37" s="13"/>
      <c r="D37" s="13" t="s">
        <v>134</v>
      </c>
      <c r="E37" s="13" t="s">
        <v>72</v>
      </c>
      <c r="F37" s="13" t="s">
        <v>19</v>
      </c>
      <c r="G37" s="19">
        <v>43101</v>
      </c>
      <c r="H37" s="19">
        <v>44196</v>
      </c>
      <c r="I37" s="12">
        <f t="shared" ref="I37:I39" si="11">J37+O37+T37</f>
        <v>46721.8</v>
      </c>
      <c r="J37" s="12">
        <f t="shared" ref="J37:J39" si="12">K37+L37+M37+N37</f>
        <v>14982.7</v>
      </c>
      <c r="K37" s="11">
        <v>0</v>
      </c>
      <c r="L37" s="11">
        <v>14982.7</v>
      </c>
      <c r="M37" s="11">
        <v>0</v>
      </c>
      <c r="N37" s="11">
        <v>0</v>
      </c>
      <c r="O37" s="12">
        <f t="shared" ref="O37:O39" si="13">P37+Q37+R37+S37</f>
        <v>15566.2</v>
      </c>
      <c r="P37" s="11">
        <v>0</v>
      </c>
      <c r="Q37" s="11">
        <v>15566.2</v>
      </c>
      <c r="R37" s="11">
        <v>0</v>
      </c>
      <c r="S37" s="11">
        <v>0</v>
      </c>
      <c r="T37" s="12">
        <f t="shared" ref="T37:T39" si="14">U37+V37+W37+X37</f>
        <v>16172.9</v>
      </c>
      <c r="U37" s="11">
        <v>0</v>
      </c>
      <c r="V37" s="11">
        <v>16172.9</v>
      </c>
      <c r="W37" s="11">
        <v>0</v>
      </c>
      <c r="X37" s="11">
        <v>0</v>
      </c>
      <c r="Y37" s="13" t="s">
        <v>1</v>
      </c>
      <c r="Z37" s="13" t="s">
        <v>1</v>
      </c>
      <c r="AA37" s="13" t="s">
        <v>1</v>
      </c>
      <c r="AB37" s="13" t="s">
        <v>1</v>
      </c>
      <c r="AC37" s="13" t="s">
        <v>1</v>
      </c>
      <c r="AD37" s="13" t="s">
        <v>1</v>
      </c>
      <c r="AE37" s="13" t="s">
        <v>1</v>
      </c>
      <c r="AF37" s="13" t="s">
        <v>1</v>
      </c>
      <c r="AG37" s="13" t="s">
        <v>1</v>
      </c>
      <c r="AH37" s="13" t="s">
        <v>1</v>
      </c>
      <c r="AI37" s="13" t="s">
        <v>1</v>
      </c>
      <c r="AJ37" s="13" t="s">
        <v>1</v>
      </c>
      <c r="AK37" s="13" t="s">
        <v>1</v>
      </c>
      <c r="AL37" s="48"/>
    </row>
    <row r="38" spans="1:38" ht="70.5" customHeight="1" x14ac:dyDescent="0.25">
      <c r="A38" s="28" t="s">
        <v>171</v>
      </c>
      <c r="B38" s="26" t="s">
        <v>174</v>
      </c>
      <c r="C38" s="13"/>
      <c r="D38" s="13" t="s">
        <v>134</v>
      </c>
      <c r="E38" s="13" t="s">
        <v>72</v>
      </c>
      <c r="F38" s="13" t="s">
        <v>19</v>
      </c>
      <c r="G38" s="19">
        <v>43101</v>
      </c>
      <c r="H38" s="19">
        <v>44196</v>
      </c>
      <c r="I38" s="12">
        <f t="shared" si="11"/>
        <v>2978.7</v>
      </c>
      <c r="J38" s="12">
        <f t="shared" si="12"/>
        <v>992.9</v>
      </c>
      <c r="K38" s="11">
        <v>0</v>
      </c>
      <c r="L38" s="11">
        <v>992.9</v>
      </c>
      <c r="M38" s="11">
        <v>0</v>
      </c>
      <c r="N38" s="11">
        <v>0</v>
      </c>
      <c r="O38" s="12">
        <f t="shared" si="13"/>
        <v>992.9</v>
      </c>
      <c r="P38" s="11">
        <v>0</v>
      </c>
      <c r="Q38" s="11">
        <v>992.9</v>
      </c>
      <c r="R38" s="11">
        <v>0</v>
      </c>
      <c r="S38" s="11">
        <v>0</v>
      </c>
      <c r="T38" s="12">
        <f t="shared" si="14"/>
        <v>992.9</v>
      </c>
      <c r="U38" s="11">
        <v>0</v>
      </c>
      <c r="V38" s="11">
        <v>992.9</v>
      </c>
      <c r="W38" s="11">
        <v>0</v>
      </c>
      <c r="X38" s="11">
        <v>0</v>
      </c>
      <c r="Y38" s="13" t="s">
        <v>1</v>
      </c>
      <c r="Z38" s="13" t="s">
        <v>1</v>
      </c>
      <c r="AA38" s="13" t="s">
        <v>1</v>
      </c>
      <c r="AB38" s="13" t="s">
        <v>1</v>
      </c>
      <c r="AC38" s="13" t="s">
        <v>1</v>
      </c>
      <c r="AD38" s="13" t="s">
        <v>1</v>
      </c>
      <c r="AE38" s="13" t="s">
        <v>1</v>
      </c>
      <c r="AF38" s="13" t="s">
        <v>1</v>
      </c>
      <c r="AG38" s="13" t="s">
        <v>1</v>
      </c>
      <c r="AH38" s="13" t="s">
        <v>1</v>
      </c>
      <c r="AI38" s="13" t="s">
        <v>1</v>
      </c>
      <c r="AJ38" s="13" t="s">
        <v>1</v>
      </c>
      <c r="AK38" s="13" t="s">
        <v>1</v>
      </c>
      <c r="AL38" s="48"/>
    </row>
    <row r="39" spans="1:38" ht="78" customHeight="1" x14ac:dyDescent="0.25">
      <c r="A39" s="28" t="s">
        <v>172</v>
      </c>
      <c r="B39" s="26" t="s">
        <v>175</v>
      </c>
      <c r="C39" s="13"/>
      <c r="D39" s="13" t="s">
        <v>134</v>
      </c>
      <c r="E39" s="13" t="s">
        <v>72</v>
      </c>
      <c r="F39" s="13" t="s">
        <v>19</v>
      </c>
      <c r="G39" s="19">
        <v>43101</v>
      </c>
      <c r="H39" s="19">
        <v>44196</v>
      </c>
      <c r="I39" s="12">
        <f t="shared" si="11"/>
        <v>155.39999999999998</v>
      </c>
      <c r="J39" s="12">
        <f t="shared" si="12"/>
        <v>51.8</v>
      </c>
      <c r="K39" s="11">
        <v>0</v>
      </c>
      <c r="L39" s="11">
        <v>51.8</v>
      </c>
      <c r="M39" s="11">
        <v>0</v>
      </c>
      <c r="N39" s="11">
        <v>0</v>
      </c>
      <c r="O39" s="12">
        <f t="shared" si="13"/>
        <v>51.8</v>
      </c>
      <c r="P39" s="11">
        <v>0</v>
      </c>
      <c r="Q39" s="11">
        <v>51.8</v>
      </c>
      <c r="R39" s="11">
        <v>0</v>
      </c>
      <c r="S39" s="11">
        <v>0</v>
      </c>
      <c r="T39" s="12">
        <f t="shared" si="14"/>
        <v>51.8</v>
      </c>
      <c r="U39" s="11">
        <v>0</v>
      </c>
      <c r="V39" s="11">
        <v>51.8</v>
      </c>
      <c r="W39" s="11">
        <v>0</v>
      </c>
      <c r="X39" s="11">
        <v>0</v>
      </c>
      <c r="Y39" s="13" t="s">
        <v>1</v>
      </c>
      <c r="Z39" s="13" t="s">
        <v>1</v>
      </c>
      <c r="AA39" s="13" t="s">
        <v>1</v>
      </c>
      <c r="AB39" s="13" t="s">
        <v>1</v>
      </c>
      <c r="AC39" s="13" t="s">
        <v>1</v>
      </c>
      <c r="AD39" s="13" t="s">
        <v>1</v>
      </c>
      <c r="AE39" s="13" t="s">
        <v>1</v>
      </c>
      <c r="AF39" s="13" t="s">
        <v>1</v>
      </c>
      <c r="AG39" s="13" t="s">
        <v>1</v>
      </c>
      <c r="AH39" s="13" t="s">
        <v>1</v>
      </c>
      <c r="AI39" s="13" t="s">
        <v>1</v>
      </c>
      <c r="AJ39" s="13" t="s">
        <v>1</v>
      </c>
      <c r="AK39" s="13" t="s">
        <v>1</v>
      </c>
      <c r="AL39" s="48"/>
    </row>
    <row r="40" spans="1:38" ht="94.5" customHeight="1" x14ac:dyDescent="0.25">
      <c r="A40" s="28"/>
      <c r="B40" s="26" t="s">
        <v>216</v>
      </c>
      <c r="C40" s="15"/>
      <c r="D40" s="13" t="s">
        <v>134</v>
      </c>
      <c r="E40" s="13" t="s">
        <v>72</v>
      </c>
      <c r="F40" s="13" t="s">
        <v>19</v>
      </c>
      <c r="G40" s="19">
        <v>43101</v>
      </c>
      <c r="H40" s="19">
        <v>44196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3"/>
      <c r="Z40" s="13"/>
      <c r="AA40" s="13"/>
      <c r="AB40" s="13" t="s">
        <v>1</v>
      </c>
      <c r="AC40" s="13"/>
      <c r="AD40" s="13"/>
      <c r="AE40" s="13"/>
      <c r="AF40" s="13" t="s">
        <v>1</v>
      </c>
      <c r="AG40" s="13"/>
      <c r="AH40" s="13"/>
      <c r="AI40" s="13"/>
      <c r="AJ40" s="13"/>
      <c r="AK40" s="13" t="s">
        <v>1</v>
      </c>
      <c r="AL40" s="48"/>
    </row>
    <row r="41" spans="1:38" ht="26.25" customHeight="1" x14ac:dyDescent="0.25">
      <c r="A41" s="135" t="s">
        <v>35</v>
      </c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48"/>
    </row>
    <row r="42" spans="1:38" s="90" customFormat="1" ht="104.25" customHeight="1" x14ac:dyDescent="0.25">
      <c r="A42" s="81" t="s">
        <v>100</v>
      </c>
      <c r="B42" s="82" t="s">
        <v>42</v>
      </c>
      <c r="C42" s="83">
        <v>0</v>
      </c>
      <c r="D42" s="15" t="s">
        <v>134</v>
      </c>
      <c r="E42" s="84" t="s">
        <v>143</v>
      </c>
      <c r="F42" s="84" t="s">
        <v>20</v>
      </c>
      <c r="G42" s="85">
        <v>43101</v>
      </c>
      <c r="H42" s="85">
        <v>44196</v>
      </c>
      <c r="I42" s="86">
        <f>J42+O42+T42</f>
        <v>0</v>
      </c>
      <c r="J42" s="87">
        <f>K42+L42+M42+N42</f>
        <v>0</v>
      </c>
      <c r="K42" s="87">
        <f t="shared" ref="K42:N42" si="15">K43+K44</f>
        <v>0</v>
      </c>
      <c r="L42" s="87">
        <f t="shared" si="15"/>
        <v>0</v>
      </c>
      <c r="M42" s="87">
        <f t="shared" si="15"/>
        <v>0</v>
      </c>
      <c r="N42" s="87">
        <f t="shared" si="15"/>
        <v>0</v>
      </c>
      <c r="O42" s="87">
        <f>P42+Q42+R42+S42</f>
        <v>0</v>
      </c>
      <c r="P42" s="87">
        <f t="shared" ref="P42" si="16">P43+P44</f>
        <v>0</v>
      </c>
      <c r="Q42" s="87">
        <f t="shared" ref="Q42" si="17">Q43+Q44</f>
        <v>0</v>
      </c>
      <c r="R42" s="87">
        <f t="shared" ref="R42" si="18">R43+R44</f>
        <v>0</v>
      </c>
      <c r="S42" s="87">
        <f t="shared" ref="S42" si="19">S43+S44</f>
        <v>0</v>
      </c>
      <c r="T42" s="87">
        <f>U42+V42+W42+X42</f>
        <v>0</v>
      </c>
      <c r="U42" s="87">
        <f t="shared" ref="U42" si="20">U43+U44</f>
        <v>0</v>
      </c>
      <c r="V42" s="87">
        <f t="shared" ref="V42" si="21">V43+V44</f>
        <v>0</v>
      </c>
      <c r="W42" s="87">
        <f t="shared" ref="W42" si="22">W43+W44</f>
        <v>0</v>
      </c>
      <c r="X42" s="87">
        <f t="shared" ref="X42" si="23">X43+X44</f>
        <v>0</v>
      </c>
      <c r="Y42" s="88"/>
      <c r="Z42" s="88" t="s">
        <v>1</v>
      </c>
      <c r="AA42" s="88" t="s">
        <v>1</v>
      </c>
      <c r="AB42" s="88"/>
      <c r="AC42" s="88"/>
      <c r="AD42" s="88" t="s">
        <v>1</v>
      </c>
      <c r="AE42" s="88" t="s">
        <v>1</v>
      </c>
      <c r="AF42" s="88"/>
      <c r="AG42" s="88"/>
      <c r="AH42" s="88" t="s">
        <v>1</v>
      </c>
      <c r="AI42" s="88" t="s">
        <v>1</v>
      </c>
      <c r="AJ42" s="88"/>
      <c r="AK42" s="88"/>
      <c r="AL42" s="89"/>
    </row>
    <row r="43" spans="1:38" s="90" customFormat="1" ht="108" customHeight="1" x14ac:dyDescent="0.25">
      <c r="A43" s="91" t="s">
        <v>101</v>
      </c>
      <c r="B43" s="92" t="s">
        <v>43</v>
      </c>
      <c r="C43" s="93"/>
      <c r="D43" s="13" t="s">
        <v>134</v>
      </c>
      <c r="E43" s="93" t="s">
        <v>143</v>
      </c>
      <c r="F43" s="93" t="s">
        <v>20</v>
      </c>
      <c r="G43" s="94">
        <v>43101</v>
      </c>
      <c r="H43" s="94">
        <v>44196</v>
      </c>
      <c r="I43" s="86">
        <f t="shared" ref="I43:I44" si="24">J43+O43+T43</f>
        <v>0</v>
      </c>
      <c r="J43" s="87">
        <f t="shared" ref="J43:J44" si="25">K43+L43+M43+N43</f>
        <v>0</v>
      </c>
      <c r="K43" s="95"/>
      <c r="L43" s="95"/>
      <c r="M43" s="95"/>
      <c r="N43" s="95"/>
      <c r="O43" s="87">
        <f t="shared" ref="O43:O44" si="26">P43+Q43+R43+S43</f>
        <v>0</v>
      </c>
      <c r="P43" s="95"/>
      <c r="Q43" s="95"/>
      <c r="R43" s="95"/>
      <c r="S43" s="95"/>
      <c r="T43" s="87">
        <f t="shared" ref="T43:T44" si="27">U43+V43+W43+X43</f>
        <v>0</v>
      </c>
      <c r="U43" s="95"/>
      <c r="V43" s="95"/>
      <c r="W43" s="95"/>
      <c r="X43" s="95"/>
      <c r="Y43" s="88"/>
      <c r="Z43" s="88" t="s">
        <v>1</v>
      </c>
      <c r="AA43" s="88" t="s">
        <v>1</v>
      </c>
      <c r="AB43" s="88"/>
      <c r="AC43" s="88"/>
      <c r="AD43" s="88" t="s">
        <v>1</v>
      </c>
      <c r="AE43" s="88" t="s">
        <v>1</v>
      </c>
      <c r="AF43" s="88"/>
      <c r="AG43" s="88"/>
      <c r="AH43" s="88" t="s">
        <v>1</v>
      </c>
      <c r="AI43" s="88" t="s">
        <v>1</v>
      </c>
      <c r="AJ43" s="88"/>
      <c r="AK43" s="88"/>
      <c r="AL43" s="89"/>
    </row>
    <row r="44" spans="1:38" s="90" customFormat="1" ht="105" customHeight="1" x14ac:dyDescent="0.25">
      <c r="A44" s="91" t="s">
        <v>102</v>
      </c>
      <c r="B44" s="92" t="s">
        <v>73</v>
      </c>
      <c r="C44" s="88"/>
      <c r="D44" s="13" t="s">
        <v>134</v>
      </c>
      <c r="E44" s="93" t="s">
        <v>143</v>
      </c>
      <c r="F44" s="93" t="s">
        <v>20</v>
      </c>
      <c r="G44" s="94">
        <v>43101</v>
      </c>
      <c r="H44" s="94">
        <v>44196</v>
      </c>
      <c r="I44" s="86">
        <f t="shared" si="24"/>
        <v>0</v>
      </c>
      <c r="J44" s="87">
        <f t="shared" si="25"/>
        <v>0</v>
      </c>
      <c r="K44" s="95"/>
      <c r="L44" s="95"/>
      <c r="M44" s="95"/>
      <c r="N44" s="95"/>
      <c r="O44" s="87">
        <f t="shared" si="26"/>
        <v>0</v>
      </c>
      <c r="P44" s="95"/>
      <c r="Q44" s="95"/>
      <c r="R44" s="95"/>
      <c r="S44" s="95"/>
      <c r="T44" s="87">
        <f t="shared" si="27"/>
        <v>0</v>
      </c>
      <c r="U44" s="95"/>
      <c r="V44" s="95"/>
      <c r="W44" s="95"/>
      <c r="X44" s="95"/>
      <c r="Y44" s="88"/>
      <c r="Z44" s="88" t="s">
        <v>1</v>
      </c>
      <c r="AA44" s="88" t="s">
        <v>1</v>
      </c>
      <c r="AB44" s="88"/>
      <c r="AC44" s="88"/>
      <c r="AD44" s="88" t="s">
        <v>1</v>
      </c>
      <c r="AE44" s="88" t="s">
        <v>1</v>
      </c>
      <c r="AF44" s="88"/>
      <c r="AG44" s="88"/>
      <c r="AH44" s="88" t="s">
        <v>1</v>
      </c>
      <c r="AI44" s="88" t="s">
        <v>1</v>
      </c>
      <c r="AJ44" s="88"/>
      <c r="AK44" s="88"/>
      <c r="AL44" s="89"/>
    </row>
    <row r="45" spans="1:38" s="90" customFormat="1" ht="96.75" customHeight="1" x14ac:dyDescent="0.25">
      <c r="A45" s="91"/>
      <c r="B45" s="92" t="s">
        <v>217</v>
      </c>
      <c r="C45" s="93"/>
      <c r="D45" s="13" t="s">
        <v>134</v>
      </c>
      <c r="E45" s="93" t="s">
        <v>143</v>
      </c>
      <c r="F45" s="93" t="s">
        <v>20</v>
      </c>
      <c r="G45" s="85"/>
      <c r="H45" s="85"/>
      <c r="I45" s="96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88"/>
      <c r="Z45" s="88" t="s">
        <v>1</v>
      </c>
      <c r="AA45" s="88" t="s">
        <v>1</v>
      </c>
      <c r="AB45" s="88"/>
      <c r="AC45" s="88"/>
      <c r="AD45" s="88" t="s">
        <v>1</v>
      </c>
      <c r="AE45" s="88" t="s">
        <v>1</v>
      </c>
      <c r="AF45" s="88"/>
      <c r="AG45" s="88"/>
      <c r="AH45" s="88" t="s">
        <v>1</v>
      </c>
      <c r="AI45" s="88" t="s">
        <v>1</v>
      </c>
      <c r="AJ45" s="88"/>
      <c r="AK45" s="88"/>
      <c r="AL45" s="89"/>
    </row>
    <row r="46" spans="1:38" ht="20.25" customHeight="1" x14ac:dyDescent="0.25">
      <c r="A46" s="28"/>
      <c r="B46" s="143" t="s">
        <v>4</v>
      </c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5"/>
      <c r="AL46" s="48"/>
    </row>
    <row r="47" spans="1:38" ht="102.75" customHeight="1" x14ac:dyDescent="0.25">
      <c r="A47" s="28" t="s">
        <v>103</v>
      </c>
      <c r="B47" s="14" t="s">
        <v>44</v>
      </c>
      <c r="C47" s="15">
        <v>0</v>
      </c>
      <c r="D47" s="15" t="s">
        <v>134</v>
      </c>
      <c r="E47" s="101" t="s">
        <v>143</v>
      </c>
      <c r="F47" s="21" t="s">
        <v>21</v>
      </c>
      <c r="G47" s="16"/>
      <c r="H47" s="16"/>
      <c r="I47" s="12">
        <v>0</v>
      </c>
      <c r="J47" s="12">
        <f>K47+L47+M47+N47</f>
        <v>0</v>
      </c>
      <c r="K47" s="12">
        <f>K48</f>
        <v>0</v>
      </c>
      <c r="L47" s="12">
        <f t="shared" ref="L47:N47" si="28">L48</f>
        <v>0</v>
      </c>
      <c r="M47" s="12">
        <f t="shared" si="28"/>
        <v>0</v>
      </c>
      <c r="N47" s="12">
        <f t="shared" si="28"/>
        <v>0</v>
      </c>
      <c r="O47" s="12">
        <f>P47+Q47+R47+S47</f>
        <v>0</v>
      </c>
      <c r="P47" s="12">
        <f>P48</f>
        <v>0</v>
      </c>
      <c r="Q47" s="12">
        <f t="shared" ref="Q47" si="29">Q48</f>
        <v>0</v>
      </c>
      <c r="R47" s="12">
        <f t="shared" ref="R47" si="30">R48</f>
        <v>0</v>
      </c>
      <c r="S47" s="12">
        <f t="shared" ref="S47" si="31">S48</f>
        <v>0</v>
      </c>
      <c r="T47" s="12">
        <f>U47+V47+W47+X47</f>
        <v>0</v>
      </c>
      <c r="U47" s="12">
        <f>U48</f>
        <v>0</v>
      </c>
      <c r="V47" s="12">
        <f t="shared" ref="V47" si="32">V48</f>
        <v>0</v>
      </c>
      <c r="W47" s="12">
        <f t="shared" ref="W47" si="33">W48</f>
        <v>0</v>
      </c>
      <c r="X47" s="12">
        <f t="shared" ref="X47" si="34">X48</f>
        <v>0</v>
      </c>
      <c r="Y47" s="13" t="s">
        <v>1</v>
      </c>
      <c r="Z47" s="13" t="s">
        <v>1</v>
      </c>
      <c r="AA47" s="13" t="s">
        <v>1</v>
      </c>
      <c r="AB47" s="13" t="s">
        <v>1</v>
      </c>
      <c r="AC47" s="13" t="s">
        <v>1</v>
      </c>
      <c r="AD47" s="13" t="s">
        <v>1</v>
      </c>
      <c r="AE47" s="13" t="s">
        <v>1</v>
      </c>
      <c r="AF47" s="13" t="s">
        <v>1</v>
      </c>
      <c r="AG47" s="13" t="s">
        <v>1</v>
      </c>
      <c r="AH47" s="13" t="s">
        <v>1</v>
      </c>
      <c r="AI47" s="13" t="s">
        <v>1</v>
      </c>
      <c r="AJ47" s="13" t="s">
        <v>1</v>
      </c>
      <c r="AK47" s="13" t="s">
        <v>1</v>
      </c>
      <c r="AL47" s="48"/>
    </row>
    <row r="48" spans="1:38" ht="96.75" customHeight="1" x14ac:dyDescent="0.25">
      <c r="A48" s="28"/>
      <c r="B48" s="26" t="s">
        <v>237</v>
      </c>
      <c r="C48" s="15"/>
      <c r="D48" s="13" t="s">
        <v>134</v>
      </c>
      <c r="E48" s="22" t="s">
        <v>143</v>
      </c>
      <c r="F48" s="22" t="s">
        <v>17</v>
      </c>
      <c r="G48" s="19"/>
      <c r="H48" s="19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3" t="s">
        <v>1</v>
      </c>
      <c r="Z48" s="13" t="s">
        <v>1</v>
      </c>
      <c r="AA48" s="13" t="s">
        <v>1</v>
      </c>
      <c r="AB48" s="13" t="s">
        <v>1</v>
      </c>
      <c r="AC48" s="13" t="s">
        <v>1</v>
      </c>
      <c r="AD48" s="13" t="s">
        <v>1</v>
      </c>
      <c r="AE48" s="13" t="s">
        <v>1</v>
      </c>
      <c r="AF48" s="13" t="s">
        <v>1</v>
      </c>
      <c r="AG48" s="13" t="s">
        <v>1</v>
      </c>
      <c r="AH48" s="13" t="s">
        <v>1</v>
      </c>
      <c r="AI48" s="13" t="s">
        <v>1</v>
      </c>
      <c r="AJ48" s="13" t="s">
        <v>1</v>
      </c>
      <c r="AK48" s="13" t="s">
        <v>1</v>
      </c>
      <c r="AL48" s="48"/>
    </row>
    <row r="49" spans="1:38" ht="81.75" customHeight="1" x14ac:dyDescent="0.25">
      <c r="A49" s="28"/>
      <c r="B49" s="26" t="s">
        <v>218</v>
      </c>
      <c r="C49" s="15"/>
      <c r="D49" s="13" t="s">
        <v>134</v>
      </c>
      <c r="E49" s="101" t="s">
        <v>143</v>
      </c>
      <c r="F49" s="63"/>
      <c r="G49" s="16"/>
      <c r="H49" s="16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3" t="s">
        <v>1</v>
      </c>
      <c r="Z49" s="13" t="s">
        <v>1</v>
      </c>
      <c r="AA49" s="13" t="s">
        <v>1</v>
      </c>
      <c r="AB49" s="13" t="s">
        <v>1</v>
      </c>
      <c r="AC49" s="13" t="s">
        <v>1</v>
      </c>
      <c r="AD49" s="13" t="s">
        <v>1</v>
      </c>
      <c r="AE49" s="13" t="s">
        <v>1</v>
      </c>
      <c r="AF49" s="13" t="s">
        <v>1</v>
      </c>
      <c r="AG49" s="13" t="s">
        <v>1</v>
      </c>
      <c r="AH49" s="13" t="s">
        <v>1</v>
      </c>
      <c r="AI49" s="13" t="s">
        <v>1</v>
      </c>
      <c r="AJ49" s="13" t="s">
        <v>1</v>
      </c>
      <c r="AK49" s="13" t="s">
        <v>1</v>
      </c>
      <c r="AL49" s="48"/>
    </row>
    <row r="50" spans="1:38" ht="39.75" customHeight="1" x14ac:dyDescent="0.25">
      <c r="A50" s="41"/>
      <c r="B50" s="42" t="s">
        <v>22</v>
      </c>
      <c r="C50" s="43"/>
      <c r="D50" s="43"/>
      <c r="E50" s="43"/>
      <c r="F50" s="43"/>
      <c r="G50" s="39"/>
      <c r="H50" s="39"/>
      <c r="I50" s="40">
        <f>J50+O50+T50</f>
        <v>49951.9</v>
      </c>
      <c r="J50" s="40">
        <f t="shared" ref="J50:X50" si="35">J26+J36</f>
        <v>16059.4</v>
      </c>
      <c r="K50" s="40">
        <f t="shared" si="35"/>
        <v>0</v>
      </c>
      <c r="L50" s="40">
        <f t="shared" si="35"/>
        <v>16059.4</v>
      </c>
      <c r="M50" s="40">
        <f t="shared" si="35"/>
        <v>0</v>
      </c>
      <c r="N50" s="40">
        <f t="shared" si="35"/>
        <v>0</v>
      </c>
      <c r="O50" s="40">
        <f t="shared" si="35"/>
        <v>16642.900000000001</v>
      </c>
      <c r="P50" s="40">
        <f t="shared" si="35"/>
        <v>0</v>
      </c>
      <c r="Q50" s="40">
        <f t="shared" si="35"/>
        <v>16642.900000000001</v>
      </c>
      <c r="R50" s="40">
        <f t="shared" si="35"/>
        <v>0</v>
      </c>
      <c r="S50" s="40">
        <f t="shared" si="35"/>
        <v>0</v>
      </c>
      <c r="T50" s="40">
        <f t="shared" si="35"/>
        <v>17249.599999999999</v>
      </c>
      <c r="U50" s="40">
        <f t="shared" si="35"/>
        <v>0</v>
      </c>
      <c r="V50" s="40">
        <f t="shared" si="35"/>
        <v>17249.599999999999</v>
      </c>
      <c r="W50" s="40">
        <f t="shared" si="35"/>
        <v>0</v>
      </c>
      <c r="X50" s="40">
        <f t="shared" si="35"/>
        <v>0</v>
      </c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48"/>
    </row>
    <row r="51" spans="1:38" ht="24.75" customHeight="1" x14ac:dyDescent="0.25">
      <c r="A51" s="136" t="s">
        <v>23</v>
      </c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48"/>
    </row>
    <row r="52" spans="1:38" ht="27" customHeight="1" x14ac:dyDescent="0.25">
      <c r="A52" s="136" t="s">
        <v>34</v>
      </c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48"/>
    </row>
    <row r="53" spans="1:38" ht="90" customHeight="1" x14ac:dyDescent="0.25">
      <c r="A53" s="28" t="s">
        <v>50</v>
      </c>
      <c r="B53" s="14" t="s">
        <v>45</v>
      </c>
      <c r="C53" s="15">
        <v>0</v>
      </c>
      <c r="D53" s="15" t="s">
        <v>135</v>
      </c>
      <c r="E53" s="15" t="s">
        <v>144</v>
      </c>
      <c r="F53" s="21" t="s">
        <v>3</v>
      </c>
      <c r="G53" s="16">
        <v>43101</v>
      </c>
      <c r="H53" s="16">
        <v>44196</v>
      </c>
      <c r="I53" s="12">
        <v>0</v>
      </c>
      <c r="J53" s="25">
        <f>K53+L53+M53+N53</f>
        <v>0</v>
      </c>
      <c r="K53" s="25">
        <f>K54</f>
        <v>0</v>
      </c>
      <c r="L53" s="25">
        <f t="shared" ref="L53:N53" si="36">L54</f>
        <v>0</v>
      </c>
      <c r="M53" s="25">
        <f t="shared" si="36"/>
        <v>0</v>
      </c>
      <c r="N53" s="25">
        <f t="shared" si="36"/>
        <v>0</v>
      </c>
      <c r="O53" s="25">
        <f>P53+Q53+R53+S53</f>
        <v>0</v>
      </c>
      <c r="P53" s="25">
        <f>P54</f>
        <v>0</v>
      </c>
      <c r="Q53" s="25">
        <f t="shared" ref="Q53" si="37">Q54</f>
        <v>0</v>
      </c>
      <c r="R53" s="25">
        <f t="shared" ref="R53" si="38">R54</f>
        <v>0</v>
      </c>
      <c r="S53" s="25">
        <f t="shared" ref="S53" si="39">S54</f>
        <v>0</v>
      </c>
      <c r="T53" s="25">
        <f>U53+V53+W53+X53</f>
        <v>0</v>
      </c>
      <c r="U53" s="25">
        <f>U54</f>
        <v>0</v>
      </c>
      <c r="V53" s="25">
        <f t="shared" ref="V53" si="40">V54</f>
        <v>0</v>
      </c>
      <c r="W53" s="25">
        <f t="shared" ref="W53" si="41">W54</f>
        <v>0</v>
      </c>
      <c r="X53" s="25">
        <f t="shared" ref="X53" si="42">X54</f>
        <v>0</v>
      </c>
      <c r="Y53" s="13"/>
      <c r="Z53" s="13" t="s">
        <v>1</v>
      </c>
      <c r="AA53" s="13" t="s">
        <v>1</v>
      </c>
      <c r="AB53" s="13"/>
      <c r="AC53" s="13"/>
      <c r="AD53" s="13" t="s">
        <v>1</v>
      </c>
      <c r="AE53" s="13" t="s">
        <v>1</v>
      </c>
      <c r="AF53" s="13"/>
      <c r="AG53" s="13"/>
      <c r="AH53" s="13" t="s">
        <v>1</v>
      </c>
      <c r="AI53" s="13" t="s">
        <v>1</v>
      </c>
      <c r="AJ53" s="13"/>
      <c r="AK53" s="13"/>
      <c r="AL53" s="48"/>
    </row>
    <row r="54" spans="1:38" ht="90" customHeight="1" x14ac:dyDescent="0.25">
      <c r="A54" s="28" t="s">
        <v>120</v>
      </c>
      <c r="B54" s="26" t="s">
        <v>127</v>
      </c>
      <c r="C54" s="15"/>
      <c r="D54" s="13" t="s">
        <v>135</v>
      </c>
      <c r="E54" s="13" t="s">
        <v>144</v>
      </c>
      <c r="F54" s="22" t="s">
        <v>3</v>
      </c>
      <c r="G54" s="19">
        <v>43101</v>
      </c>
      <c r="H54" s="19">
        <v>44196</v>
      </c>
      <c r="I54" s="12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f>P54+Q54+R54+S54</f>
        <v>0</v>
      </c>
      <c r="P54" s="25">
        <v>0</v>
      </c>
      <c r="Q54" s="25">
        <v>0</v>
      </c>
      <c r="R54" s="25">
        <v>0</v>
      </c>
      <c r="S54" s="25">
        <v>0</v>
      </c>
      <c r="T54" s="25">
        <f>U54+V54+W54+X54</f>
        <v>0</v>
      </c>
      <c r="U54" s="25">
        <v>0</v>
      </c>
      <c r="V54" s="25">
        <v>0</v>
      </c>
      <c r="W54" s="25">
        <v>0</v>
      </c>
      <c r="X54" s="25">
        <v>0</v>
      </c>
      <c r="Y54" s="13"/>
      <c r="Z54" s="13" t="s">
        <v>1</v>
      </c>
      <c r="AA54" s="13" t="s">
        <v>1</v>
      </c>
      <c r="AB54" s="13"/>
      <c r="AC54" s="13"/>
      <c r="AD54" s="13" t="s">
        <v>1</v>
      </c>
      <c r="AE54" s="13" t="s">
        <v>1</v>
      </c>
      <c r="AF54" s="13"/>
      <c r="AG54" s="13"/>
      <c r="AH54" s="13" t="s">
        <v>1</v>
      </c>
      <c r="AI54" s="13" t="s">
        <v>1</v>
      </c>
      <c r="AJ54" s="13"/>
      <c r="AK54" s="13"/>
      <c r="AL54" s="48"/>
    </row>
    <row r="55" spans="1:38" ht="84.75" customHeight="1" x14ac:dyDescent="0.25">
      <c r="A55" s="28"/>
      <c r="B55" s="26" t="s">
        <v>219</v>
      </c>
      <c r="C55" s="15"/>
      <c r="D55" s="13" t="s">
        <v>135</v>
      </c>
      <c r="E55" s="13" t="s">
        <v>144</v>
      </c>
      <c r="F55" s="22" t="s">
        <v>3</v>
      </c>
      <c r="G55" s="19">
        <v>43101</v>
      </c>
      <c r="H55" s="19">
        <v>44196</v>
      </c>
      <c r="I55" s="12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13"/>
      <c r="Z55" s="13" t="s">
        <v>1</v>
      </c>
      <c r="AA55" s="13" t="s">
        <v>1</v>
      </c>
      <c r="AB55" s="13"/>
      <c r="AC55" s="13"/>
      <c r="AD55" s="13" t="s">
        <v>1</v>
      </c>
      <c r="AE55" s="13" t="s">
        <v>1</v>
      </c>
      <c r="AF55" s="13"/>
      <c r="AG55" s="13"/>
      <c r="AH55" s="13" t="s">
        <v>1</v>
      </c>
      <c r="AI55" s="13" t="s">
        <v>1</v>
      </c>
      <c r="AJ55" s="13"/>
      <c r="AK55" s="13"/>
      <c r="AL55" s="48"/>
    </row>
    <row r="56" spans="1:38" ht="22.5" customHeight="1" x14ac:dyDescent="0.25">
      <c r="A56" s="140" t="s">
        <v>46</v>
      </c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2"/>
      <c r="AL56" s="48"/>
    </row>
    <row r="57" spans="1:38" ht="153.75" customHeight="1" x14ac:dyDescent="0.25">
      <c r="A57" s="30" t="s">
        <v>189</v>
      </c>
      <c r="B57" s="73" t="s">
        <v>47</v>
      </c>
      <c r="C57" s="15">
        <v>0</v>
      </c>
      <c r="D57" s="15" t="s">
        <v>135</v>
      </c>
      <c r="E57" s="66" t="s">
        <v>145</v>
      </c>
      <c r="F57" s="55" t="s">
        <v>48</v>
      </c>
      <c r="G57" s="19">
        <v>43101</v>
      </c>
      <c r="H57" s="19">
        <v>44196</v>
      </c>
      <c r="I57" s="61">
        <v>0</v>
      </c>
      <c r="J57" s="61">
        <f>K57+L57+M57+N57</f>
        <v>0</v>
      </c>
      <c r="K57" s="61">
        <f>K58</f>
        <v>0</v>
      </c>
      <c r="L57" s="61">
        <f t="shared" ref="L57:N57" si="43">L58</f>
        <v>0</v>
      </c>
      <c r="M57" s="61">
        <f t="shared" si="43"/>
        <v>0</v>
      </c>
      <c r="N57" s="61">
        <f t="shared" si="43"/>
        <v>0</v>
      </c>
      <c r="O57" s="61">
        <f>P57+Q57+R57+S57</f>
        <v>0</v>
      </c>
      <c r="P57" s="61">
        <f>P58</f>
        <v>0</v>
      </c>
      <c r="Q57" s="61">
        <f t="shared" ref="Q57" si="44">Q58</f>
        <v>0</v>
      </c>
      <c r="R57" s="61">
        <f t="shared" ref="R57" si="45">R58</f>
        <v>0</v>
      </c>
      <c r="S57" s="61">
        <f t="shared" ref="S57" si="46">S58</f>
        <v>0</v>
      </c>
      <c r="T57" s="61">
        <f>U57+V57+W57+X57</f>
        <v>0</v>
      </c>
      <c r="U57" s="61">
        <f>U58</f>
        <v>0</v>
      </c>
      <c r="V57" s="61">
        <f t="shared" ref="V57" si="47">V58</f>
        <v>0</v>
      </c>
      <c r="W57" s="61">
        <f t="shared" ref="W57" si="48">W58</f>
        <v>0</v>
      </c>
      <c r="X57" s="61">
        <f t="shared" ref="X57" si="49">X58</f>
        <v>0</v>
      </c>
      <c r="Y57" s="13" t="s">
        <v>1</v>
      </c>
      <c r="Z57" s="13" t="s">
        <v>1</v>
      </c>
      <c r="AA57" s="13" t="s">
        <v>1</v>
      </c>
      <c r="AB57" s="13" t="s">
        <v>1</v>
      </c>
      <c r="AC57" s="13" t="s">
        <v>1</v>
      </c>
      <c r="AD57" s="13" t="s">
        <v>1</v>
      </c>
      <c r="AE57" s="13" t="s">
        <v>1</v>
      </c>
      <c r="AF57" s="13" t="s">
        <v>1</v>
      </c>
      <c r="AG57" s="13" t="s">
        <v>1</v>
      </c>
      <c r="AH57" s="13" t="s">
        <v>1</v>
      </c>
      <c r="AI57" s="13" t="s">
        <v>1</v>
      </c>
      <c r="AJ57" s="13" t="s">
        <v>1</v>
      </c>
      <c r="AK57" s="13" t="s">
        <v>1</v>
      </c>
      <c r="AL57" s="48"/>
    </row>
    <row r="58" spans="1:38" ht="149.25" customHeight="1" x14ac:dyDescent="0.25">
      <c r="A58" s="112" t="s">
        <v>190</v>
      </c>
      <c r="B58" s="74" t="s">
        <v>128</v>
      </c>
      <c r="C58" s="15"/>
      <c r="D58" s="13" t="s">
        <v>135</v>
      </c>
      <c r="E58" s="60" t="s">
        <v>145</v>
      </c>
      <c r="F58" s="55" t="s">
        <v>48</v>
      </c>
      <c r="G58" s="19">
        <v>43101</v>
      </c>
      <c r="H58" s="19">
        <v>44196</v>
      </c>
      <c r="I58" s="62">
        <v>0</v>
      </c>
      <c r="J58" s="61">
        <f>K58+L58+M58+N58</f>
        <v>0</v>
      </c>
      <c r="K58" s="62">
        <v>0</v>
      </c>
      <c r="L58" s="62">
        <v>0</v>
      </c>
      <c r="M58" s="62">
        <v>0</v>
      </c>
      <c r="N58" s="62">
        <v>0</v>
      </c>
      <c r="O58" s="61">
        <f>P58+Q58+R58+S58</f>
        <v>0</v>
      </c>
      <c r="P58" s="62">
        <v>0</v>
      </c>
      <c r="Q58" s="62">
        <v>0</v>
      </c>
      <c r="R58" s="62">
        <v>0</v>
      </c>
      <c r="S58" s="62">
        <v>0</v>
      </c>
      <c r="T58" s="61">
        <f>U58+V58+W58+X58</f>
        <v>0</v>
      </c>
      <c r="U58" s="62">
        <v>0</v>
      </c>
      <c r="V58" s="62">
        <v>0</v>
      </c>
      <c r="W58" s="62">
        <v>0</v>
      </c>
      <c r="X58" s="62">
        <v>0</v>
      </c>
      <c r="Y58" s="13" t="s">
        <v>1</v>
      </c>
      <c r="Z58" s="13" t="s">
        <v>1</v>
      </c>
      <c r="AA58" s="13" t="s">
        <v>1</v>
      </c>
      <c r="AB58" s="13" t="s">
        <v>1</v>
      </c>
      <c r="AC58" s="13" t="s">
        <v>1</v>
      </c>
      <c r="AD58" s="13" t="s">
        <v>1</v>
      </c>
      <c r="AE58" s="13" t="s">
        <v>1</v>
      </c>
      <c r="AF58" s="13" t="s">
        <v>1</v>
      </c>
      <c r="AG58" s="13" t="s">
        <v>1</v>
      </c>
      <c r="AH58" s="13" t="s">
        <v>1</v>
      </c>
      <c r="AI58" s="13" t="s">
        <v>1</v>
      </c>
      <c r="AJ58" s="13" t="s">
        <v>1</v>
      </c>
      <c r="AK58" s="13" t="s">
        <v>1</v>
      </c>
      <c r="AL58" s="48"/>
    </row>
    <row r="59" spans="1:38" ht="161.25" customHeight="1" x14ac:dyDescent="0.25">
      <c r="A59" s="58"/>
      <c r="B59" s="74" t="s">
        <v>220</v>
      </c>
      <c r="C59" s="13"/>
      <c r="D59" s="13" t="s">
        <v>135</v>
      </c>
      <c r="E59" s="60" t="s">
        <v>145</v>
      </c>
      <c r="F59" s="60" t="s">
        <v>48</v>
      </c>
      <c r="G59" s="19">
        <v>43101</v>
      </c>
      <c r="H59" s="19">
        <v>44196</v>
      </c>
      <c r="I59" s="31"/>
      <c r="J59" s="31"/>
      <c r="K59" s="31"/>
      <c r="L59" s="31"/>
      <c r="M59" s="31"/>
      <c r="N59" s="31"/>
      <c r="O59" s="31"/>
      <c r="P59" s="66"/>
      <c r="Q59" s="31"/>
      <c r="R59" s="31"/>
      <c r="S59" s="31"/>
      <c r="T59" s="31"/>
      <c r="U59" s="31"/>
      <c r="V59" s="31"/>
      <c r="W59" s="31"/>
      <c r="X59" s="31"/>
      <c r="Y59" s="13" t="s">
        <v>1</v>
      </c>
      <c r="Z59" s="13" t="s">
        <v>1</v>
      </c>
      <c r="AA59" s="13" t="s">
        <v>1</v>
      </c>
      <c r="AB59" s="13" t="s">
        <v>1</v>
      </c>
      <c r="AC59" s="13" t="s">
        <v>1</v>
      </c>
      <c r="AD59" s="13" t="s">
        <v>1</v>
      </c>
      <c r="AE59" s="13" t="s">
        <v>1</v>
      </c>
      <c r="AF59" s="13" t="s">
        <v>1</v>
      </c>
      <c r="AG59" s="13" t="s">
        <v>1</v>
      </c>
      <c r="AH59" s="13" t="s">
        <v>1</v>
      </c>
      <c r="AI59" s="13" t="s">
        <v>1</v>
      </c>
      <c r="AJ59" s="13" t="s">
        <v>1</v>
      </c>
      <c r="AK59" s="13" t="s">
        <v>1</v>
      </c>
      <c r="AL59" s="48"/>
    </row>
    <row r="60" spans="1:38" ht="33" customHeight="1" x14ac:dyDescent="0.25">
      <c r="A60" s="51"/>
      <c r="B60" s="68" t="s">
        <v>24</v>
      </c>
      <c r="C60" s="52"/>
      <c r="D60" s="52"/>
      <c r="E60" s="103"/>
      <c r="F60" s="52"/>
      <c r="G60" s="52"/>
      <c r="H60" s="52"/>
      <c r="I60" s="50">
        <f>I53+I57</f>
        <v>0</v>
      </c>
      <c r="J60" s="50">
        <f t="shared" ref="J60:X60" si="50">J53+J57</f>
        <v>0</v>
      </c>
      <c r="K60" s="50">
        <f t="shared" si="50"/>
        <v>0</v>
      </c>
      <c r="L60" s="50">
        <f t="shared" si="50"/>
        <v>0</v>
      </c>
      <c r="M60" s="50">
        <f t="shared" si="50"/>
        <v>0</v>
      </c>
      <c r="N60" s="50">
        <f t="shared" si="50"/>
        <v>0</v>
      </c>
      <c r="O60" s="50">
        <f t="shared" si="50"/>
        <v>0</v>
      </c>
      <c r="P60" s="50">
        <f t="shared" si="50"/>
        <v>0</v>
      </c>
      <c r="Q60" s="50">
        <f t="shared" si="50"/>
        <v>0</v>
      </c>
      <c r="R60" s="50">
        <f t="shared" si="50"/>
        <v>0</v>
      </c>
      <c r="S60" s="50">
        <f t="shared" si="50"/>
        <v>0</v>
      </c>
      <c r="T60" s="50">
        <f t="shared" si="50"/>
        <v>0</v>
      </c>
      <c r="U60" s="50">
        <f t="shared" si="50"/>
        <v>0</v>
      </c>
      <c r="V60" s="50">
        <f t="shared" si="50"/>
        <v>0</v>
      </c>
      <c r="W60" s="50">
        <f t="shared" si="50"/>
        <v>0</v>
      </c>
      <c r="X60" s="50">
        <f t="shared" si="50"/>
        <v>0</v>
      </c>
      <c r="Y60" s="45"/>
      <c r="Z60" s="45" t="s">
        <v>1</v>
      </c>
      <c r="AA60" s="45" t="s">
        <v>1</v>
      </c>
      <c r="AB60" s="45"/>
      <c r="AC60" s="45"/>
      <c r="AD60" s="45" t="s">
        <v>1</v>
      </c>
      <c r="AE60" s="45" t="s">
        <v>1</v>
      </c>
      <c r="AF60" s="45"/>
      <c r="AG60" s="45"/>
      <c r="AH60" s="45" t="s">
        <v>1</v>
      </c>
      <c r="AI60" s="45" t="s">
        <v>1</v>
      </c>
      <c r="AJ60" s="45"/>
      <c r="AK60" s="45"/>
      <c r="AL60" s="48"/>
    </row>
    <row r="61" spans="1:38" ht="25.5" customHeight="1" x14ac:dyDescent="0.25">
      <c r="A61" s="132" t="s">
        <v>25</v>
      </c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  <c r="Z61" s="133"/>
      <c r="AA61" s="133"/>
      <c r="AB61" s="133"/>
      <c r="AC61" s="133"/>
      <c r="AD61" s="133"/>
      <c r="AE61" s="133"/>
      <c r="AF61" s="133"/>
      <c r="AG61" s="133"/>
      <c r="AH61" s="133"/>
      <c r="AI61" s="133"/>
      <c r="AJ61" s="133"/>
      <c r="AK61" s="134"/>
      <c r="AL61" s="48"/>
    </row>
    <row r="62" spans="1:38" ht="24.75" customHeight="1" x14ac:dyDescent="0.25">
      <c r="A62" s="135" t="s">
        <v>26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48"/>
    </row>
    <row r="63" spans="1:38" ht="122.25" customHeight="1" x14ac:dyDescent="0.25">
      <c r="A63" s="28" t="s">
        <v>51</v>
      </c>
      <c r="B63" s="14" t="s">
        <v>74</v>
      </c>
      <c r="C63" s="15">
        <v>0</v>
      </c>
      <c r="D63" s="13" t="s">
        <v>134</v>
      </c>
      <c r="E63" s="13" t="s">
        <v>129</v>
      </c>
      <c r="F63" s="146" t="s">
        <v>27</v>
      </c>
      <c r="G63" s="16">
        <v>43101</v>
      </c>
      <c r="H63" s="16">
        <v>44196</v>
      </c>
      <c r="I63" s="12">
        <f>J63+O63+T63</f>
        <v>1073.5</v>
      </c>
      <c r="J63" s="25">
        <f>K63+L63+M63+N63</f>
        <v>373.5</v>
      </c>
      <c r="K63" s="25">
        <f>K64+K66+K68+K70+K72+K74+K76+K78+K80+K82+K84+K86+K88</f>
        <v>0</v>
      </c>
      <c r="L63" s="25">
        <f t="shared" ref="L63:N63" si="51">L64+L66+L68+L70+L72+L74+L76+L78+L80+L82+L84+L86+L88</f>
        <v>373.5</v>
      </c>
      <c r="M63" s="25">
        <f t="shared" si="51"/>
        <v>0</v>
      </c>
      <c r="N63" s="25">
        <f t="shared" si="51"/>
        <v>0</v>
      </c>
      <c r="O63" s="25">
        <f>P63+Q63+R63+S63</f>
        <v>350</v>
      </c>
      <c r="P63" s="25">
        <f>P64+P66+P68+P70+P72+P74+P76+P78+P80+P82+P84+P86+P88</f>
        <v>0</v>
      </c>
      <c r="Q63" s="25">
        <f t="shared" ref="Q63" si="52">Q64+Q66+Q68+Q70+Q72+Q74+Q76+Q78+Q80+Q82+Q84+Q86+Q88</f>
        <v>350</v>
      </c>
      <c r="R63" s="25">
        <f t="shared" ref="R63" si="53">R64+R66+R68+R70+R72+R74+R76+R78+R80+R82+R84+R86+R88</f>
        <v>0</v>
      </c>
      <c r="S63" s="25">
        <f t="shared" ref="S63" si="54">S64+S66+S68+S70+S72+S74+S76+S78+S80+S82+S84+S86+S88</f>
        <v>0</v>
      </c>
      <c r="T63" s="25">
        <f>U63+V63+W63+X63</f>
        <v>350</v>
      </c>
      <c r="U63" s="25">
        <f>U64+U66+U68+U70+U72+U74+U76+U78+U80+U82+U84+U86+U88</f>
        <v>0</v>
      </c>
      <c r="V63" s="25">
        <f t="shared" ref="V63" si="55">V64+V66+V68+V70+V72+V74+V76+V78+V80+V82+V84+V86+V88</f>
        <v>350</v>
      </c>
      <c r="W63" s="25">
        <f t="shared" ref="W63" si="56">W64+W66+W68+W70+W72+W74+W76+W78+W80+W82+W84+W86+W88</f>
        <v>0</v>
      </c>
      <c r="X63" s="25">
        <f t="shared" ref="X63" si="57">X64+X66+X68+X70+X72+X74+X76+X78+X80+X82+X84+X86+X88</f>
        <v>0</v>
      </c>
      <c r="Y63" s="13" t="s">
        <v>1</v>
      </c>
      <c r="Z63" s="13" t="s">
        <v>1</v>
      </c>
      <c r="AA63" s="13" t="s">
        <v>1</v>
      </c>
      <c r="AB63" s="13" t="s">
        <v>1</v>
      </c>
      <c r="AC63" s="13" t="s">
        <v>1</v>
      </c>
      <c r="AD63" s="13" t="s">
        <v>1</v>
      </c>
      <c r="AE63" s="13" t="s">
        <v>1</v>
      </c>
      <c r="AF63" s="13" t="s">
        <v>1</v>
      </c>
      <c r="AG63" s="13" t="s">
        <v>1</v>
      </c>
      <c r="AH63" s="13" t="s">
        <v>1</v>
      </c>
      <c r="AI63" s="13" t="s">
        <v>1</v>
      </c>
      <c r="AJ63" s="13" t="s">
        <v>1</v>
      </c>
      <c r="AK63" s="13" t="s">
        <v>1</v>
      </c>
      <c r="AL63" s="48"/>
    </row>
    <row r="64" spans="1:38" ht="90" customHeight="1" x14ac:dyDescent="0.25">
      <c r="A64" s="57" t="s">
        <v>119</v>
      </c>
      <c r="B64" s="26" t="s">
        <v>165</v>
      </c>
      <c r="C64" s="22"/>
      <c r="D64" s="13" t="s">
        <v>134</v>
      </c>
      <c r="E64" s="13" t="s">
        <v>129</v>
      </c>
      <c r="F64" s="147"/>
      <c r="G64" s="19">
        <v>43101</v>
      </c>
      <c r="H64" s="19">
        <v>44196</v>
      </c>
      <c r="I64" s="11">
        <f>J64+O64+T64</f>
        <v>150</v>
      </c>
      <c r="J64" s="27">
        <f>K64+L64+M64+N64</f>
        <v>50</v>
      </c>
      <c r="K64" s="27">
        <v>0</v>
      </c>
      <c r="L64" s="27">
        <v>50</v>
      </c>
      <c r="M64" s="27">
        <v>0</v>
      </c>
      <c r="N64" s="27">
        <v>0</v>
      </c>
      <c r="O64" s="27">
        <f>P64+Q64+R64+S64</f>
        <v>50</v>
      </c>
      <c r="P64" s="27">
        <v>0</v>
      </c>
      <c r="Q64" s="27">
        <v>50</v>
      </c>
      <c r="R64" s="27">
        <v>0</v>
      </c>
      <c r="S64" s="27">
        <v>0</v>
      </c>
      <c r="T64" s="27">
        <f>U64+V64+W64+X64</f>
        <v>50</v>
      </c>
      <c r="U64" s="27">
        <v>0</v>
      </c>
      <c r="V64" s="27">
        <v>50</v>
      </c>
      <c r="W64" s="27">
        <v>0</v>
      </c>
      <c r="X64" s="27">
        <v>0</v>
      </c>
      <c r="Y64" s="13" t="s">
        <v>1</v>
      </c>
      <c r="Z64" s="13" t="s">
        <v>1</v>
      </c>
      <c r="AA64" s="13" t="s">
        <v>1</v>
      </c>
      <c r="AB64" s="13" t="s">
        <v>1</v>
      </c>
      <c r="AC64" s="13" t="s">
        <v>1</v>
      </c>
      <c r="AD64" s="13" t="s">
        <v>1</v>
      </c>
      <c r="AE64" s="13" t="s">
        <v>1</v>
      </c>
      <c r="AF64" s="13" t="s">
        <v>1</v>
      </c>
      <c r="AG64" s="13" t="s">
        <v>1</v>
      </c>
      <c r="AH64" s="13" t="s">
        <v>1</v>
      </c>
      <c r="AI64" s="13" t="s">
        <v>1</v>
      </c>
      <c r="AJ64" s="13" t="s">
        <v>1</v>
      </c>
      <c r="AK64" s="13" t="s">
        <v>1</v>
      </c>
      <c r="AL64" s="48"/>
    </row>
    <row r="65" spans="1:38" ht="94.5" x14ac:dyDescent="0.25">
      <c r="A65" s="28"/>
      <c r="B65" s="26" t="s">
        <v>221</v>
      </c>
      <c r="C65" s="22"/>
      <c r="D65" s="13" t="s">
        <v>134</v>
      </c>
      <c r="E65" s="13" t="s">
        <v>129</v>
      </c>
      <c r="F65" s="147"/>
      <c r="G65" s="19">
        <v>43101</v>
      </c>
      <c r="H65" s="19">
        <v>44196</v>
      </c>
      <c r="I65" s="11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13" t="s">
        <v>1</v>
      </c>
      <c r="Z65" s="13" t="s">
        <v>1</v>
      </c>
      <c r="AA65" s="13" t="s">
        <v>1</v>
      </c>
      <c r="AB65" s="13" t="s">
        <v>1</v>
      </c>
      <c r="AC65" s="13" t="s">
        <v>1</v>
      </c>
      <c r="AD65" s="13" t="s">
        <v>1</v>
      </c>
      <c r="AE65" s="13" t="s">
        <v>1</v>
      </c>
      <c r="AF65" s="13" t="s">
        <v>1</v>
      </c>
      <c r="AG65" s="13" t="s">
        <v>1</v>
      </c>
      <c r="AH65" s="13" t="s">
        <v>1</v>
      </c>
      <c r="AI65" s="13" t="s">
        <v>1</v>
      </c>
      <c r="AJ65" s="13" t="s">
        <v>1</v>
      </c>
      <c r="AK65" s="13" t="s">
        <v>1</v>
      </c>
      <c r="AL65" s="48"/>
    </row>
    <row r="66" spans="1:38" ht="94.5" x14ac:dyDescent="0.25">
      <c r="A66" s="57" t="s">
        <v>191</v>
      </c>
      <c r="B66" s="26" t="s">
        <v>166</v>
      </c>
      <c r="C66" s="22"/>
      <c r="D66" s="13" t="s">
        <v>134</v>
      </c>
      <c r="E66" s="13" t="s">
        <v>129</v>
      </c>
      <c r="F66" s="148"/>
      <c r="G66" s="19">
        <v>43101</v>
      </c>
      <c r="H66" s="19">
        <v>44196</v>
      </c>
      <c r="I66" s="11">
        <f>J66+O66+T66</f>
        <v>900</v>
      </c>
      <c r="J66" s="27">
        <f>K66+L66+M66+N66</f>
        <v>300</v>
      </c>
      <c r="K66" s="27">
        <v>0</v>
      </c>
      <c r="L66" s="27">
        <v>300</v>
      </c>
      <c r="M66" s="27">
        <v>0</v>
      </c>
      <c r="N66" s="27">
        <v>0</v>
      </c>
      <c r="O66" s="27">
        <f>P66+Q66+R66+S66</f>
        <v>300</v>
      </c>
      <c r="P66" s="27">
        <v>0</v>
      </c>
      <c r="Q66" s="27">
        <v>300</v>
      </c>
      <c r="R66" s="27">
        <v>0</v>
      </c>
      <c r="S66" s="27">
        <v>0</v>
      </c>
      <c r="T66" s="27">
        <f>U66+V66+W66+X66</f>
        <v>300</v>
      </c>
      <c r="U66" s="27">
        <v>0</v>
      </c>
      <c r="V66" s="27">
        <v>300</v>
      </c>
      <c r="W66" s="27">
        <v>0</v>
      </c>
      <c r="X66" s="27">
        <v>0</v>
      </c>
      <c r="Y66" s="13" t="s">
        <v>1</v>
      </c>
      <c r="Z66" s="13" t="s">
        <v>1</v>
      </c>
      <c r="AA66" s="13" t="s">
        <v>1</v>
      </c>
      <c r="AB66" s="13" t="s">
        <v>1</v>
      </c>
      <c r="AC66" s="13" t="s">
        <v>1</v>
      </c>
      <c r="AD66" s="13" t="s">
        <v>1</v>
      </c>
      <c r="AE66" s="13" t="s">
        <v>1</v>
      </c>
      <c r="AF66" s="13" t="s">
        <v>1</v>
      </c>
      <c r="AG66" s="13" t="s">
        <v>1</v>
      </c>
      <c r="AH66" s="13" t="s">
        <v>1</v>
      </c>
      <c r="AI66" s="13" t="s">
        <v>1</v>
      </c>
      <c r="AJ66" s="13" t="s">
        <v>1</v>
      </c>
      <c r="AK66" s="13" t="s">
        <v>1</v>
      </c>
      <c r="AL66" s="48"/>
    </row>
    <row r="67" spans="1:38" ht="94.5" x14ac:dyDescent="0.25">
      <c r="A67" s="57"/>
      <c r="B67" s="26" t="s">
        <v>222</v>
      </c>
      <c r="C67" s="22"/>
      <c r="D67" s="13" t="s">
        <v>134</v>
      </c>
      <c r="E67" s="13" t="s">
        <v>129</v>
      </c>
      <c r="F67" s="22"/>
      <c r="G67" s="19">
        <v>43101</v>
      </c>
      <c r="H67" s="19">
        <v>44196</v>
      </c>
      <c r="I67" s="11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13" t="s">
        <v>1</v>
      </c>
      <c r="Z67" s="13" t="s">
        <v>1</v>
      </c>
      <c r="AA67" s="13" t="s">
        <v>1</v>
      </c>
      <c r="AB67" s="13" t="s">
        <v>1</v>
      </c>
      <c r="AC67" s="13" t="s">
        <v>1</v>
      </c>
      <c r="AD67" s="13" t="s">
        <v>1</v>
      </c>
      <c r="AE67" s="13" t="s">
        <v>1</v>
      </c>
      <c r="AF67" s="13" t="s">
        <v>1</v>
      </c>
      <c r="AG67" s="13" t="s">
        <v>1</v>
      </c>
      <c r="AH67" s="13" t="s">
        <v>1</v>
      </c>
      <c r="AI67" s="13" t="s">
        <v>1</v>
      </c>
      <c r="AJ67" s="13" t="s">
        <v>1</v>
      </c>
      <c r="AK67" s="13" t="s">
        <v>1</v>
      </c>
      <c r="AL67" s="48"/>
    </row>
    <row r="68" spans="1:38" ht="86.25" customHeight="1" x14ac:dyDescent="0.25">
      <c r="A68" s="57" t="s">
        <v>192</v>
      </c>
      <c r="B68" s="26" t="s">
        <v>167</v>
      </c>
      <c r="C68" s="22"/>
      <c r="D68" s="13" t="s">
        <v>134</v>
      </c>
      <c r="E68" s="111" t="s">
        <v>143</v>
      </c>
      <c r="F68" s="22" t="s">
        <v>17</v>
      </c>
      <c r="G68" s="19">
        <v>43101</v>
      </c>
      <c r="H68" s="19">
        <v>43465</v>
      </c>
      <c r="I68" s="11">
        <f>J68+O68+T68</f>
        <v>23.5</v>
      </c>
      <c r="J68" s="27">
        <f>K68+L68+M68+N68</f>
        <v>23.5</v>
      </c>
      <c r="K68" s="27">
        <v>0</v>
      </c>
      <c r="L68" s="27">
        <v>23.5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13"/>
      <c r="Z68" s="13"/>
      <c r="AA68" s="13"/>
      <c r="AB68" s="13" t="s">
        <v>1</v>
      </c>
      <c r="AC68" s="13"/>
      <c r="AD68" s="13"/>
      <c r="AE68" s="13"/>
      <c r="AF68" s="13"/>
      <c r="AG68" s="13"/>
      <c r="AH68" s="13"/>
      <c r="AI68" s="13"/>
      <c r="AJ68" s="13"/>
      <c r="AK68" s="13"/>
      <c r="AL68" s="48"/>
    </row>
    <row r="69" spans="1:38" ht="90" customHeight="1" x14ac:dyDescent="0.25">
      <c r="A69" s="57"/>
      <c r="B69" s="26" t="s">
        <v>223</v>
      </c>
      <c r="C69" s="22"/>
      <c r="D69" s="13" t="s">
        <v>134</v>
      </c>
      <c r="E69" s="13" t="s">
        <v>143</v>
      </c>
      <c r="F69" s="22"/>
      <c r="G69" s="19">
        <v>43101</v>
      </c>
      <c r="H69" s="19">
        <v>43465</v>
      </c>
      <c r="I69" s="11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13"/>
      <c r="Z69" s="13"/>
      <c r="AA69" s="13"/>
      <c r="AB69" s="13" t="s">
        <v>1</v>
      </c>
      <c r="AC69" s="13"/>
      <c r="AD69" s="13"/>
      <c r="AE69" s="13"/>
      <c r="AF69" s="13"/>
      <c r="AG69" s="13"/>
      <c r="AH69" s="13"/>
      <c r="AI69" s="13"/>
      <c r="AJ69" s="13"/>
      <c r="AK69" s="13"/>
      <c r="AL69" s="48"/>
    </row>
    <row r="70" spans="1:38" ht="94.5" hidden="1" x14ac:dyDescent="0.25">
      <c r="A70" s="57" t="s">
        <v>136</v>
      </c>
      <c r="B70" s="26" t="s">
        <v>168</v>
      </c>
      <c r="C70" s="22"/>
      <c r="D70" s="13" t="s">
        <v>133</v>
      </c>
      <c r="E70" s="13" t="s">
        <v>129</v>
      </c>
      <c r="F70" s="22" t="s">
        <v>17</v>
      </c>
      <c r="G70" s="19">
        <v>43101</v>
      </c>
      <c r="H70" s="19">
        <v>43465</v>
      </c>
      <c r="I70" s="11">
        <f>J70+O70+T70</f>
        <v>0</v>
      </c>
      <c r="J70" s="27">
        <f>K70+L70+M70+N70</f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/>
      <c r="U70" s="27"/>
      <c r="V70" s="27"/>
      <c r="W70" s="27"/>
      <c r="X70" s="27"/>
      <c r="Y70" s="13"/>
      <c r="Z70" s="13" t="s">
        <v>1</v>
      </c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48"/>
    </row>
    <row r="71" spans="1:38" ht="111" hidden="1" customHeight="1" x14ac:dyDescent="0.25">
      <c r="A71" s="57"/>
      <c r="B71" s="59" t="s">
        <v>141</v>
      </c>
      <c r="C71" s="22"/>
      <c r="D71" s="13" t="s">
        <v>133</v>
      </c>
      <c r="E71" s="13" t="s">
        <v>129</v>
      </c>
      <c r="F71" s="67"/>
      <c r="G71" s="19">
        <v>43101</v>
      </c>
      <c r="H71" s="19">
        <v>43465</v>
      </c>
      <c r="I71" s="11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13"/>
      <c r="Z71" s="13" t="s">
        <v>1</v>
      </c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48"/>
    </row>
    <row r="72" spans="1:38" ht="113.25" hidden="1" customHeight="1" x14ac:dyDescent="0.25">
      <c r="A72" s="57" t="s">
        <v>137</v>
      </c>
      <c r="B72" s="26" t="s">
        <v>169</v>
      </c>
      <c r="C72" s="22"/>
      <c r="D72" s="13" t="s">
        <v>133</v>
      </c>
      <c r="E72" s="13" t="s">
        <v>129</v>
      </c>
      <c r="F72" s="22" t="s">
        <v>17</v>
      </c>
      <c r="G72" s="19">
        <v>43101</v>
      </c>
      <c r="H72" s="19">
        <v>43465</v>
      </c>
      <c r="I72" s="11">
        <f>J72+O72+T72</f>
        <v>0</v>
      </c>
      <c r="J72" s="27">
        <f>K72+L72+M72+N72</f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/>
      <c r="U72" s="27"/>
      <c r="V72" s="27"/>
      <c r="W72" s="27"/>
      <c r="X72" s="27"/>
      <c r="Y72" s="13"/>
      <c r="Z72" s="13" t="s">
        <v>1</v>
      </c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48"/>
    </row>
    <row r="73" spans="1:38" ht="103.5" hidden="1" customHeight="1" x14ac:dyDescent="0.25">
      <c r="A73" s="57"/>
      <c r="B73" s="59" t="s">
        <v>142</v>
      </c>
      <c r="C73" s="22"/>
      <c r="D73" s="13" t="s">
        <v>133</v>
      </c>
      <c r="E73" s="13" t="s">
        <v>129</v>
      </c>
      <c r="F73" s="67"/>
      <c r="G73" s="19">
        <v>43101</v>
      </c>
      <c r="H73" s="19">
        <v>43465</v>
      </c>
      <c r="I73" s="11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13"/>
      <c r="Z73" s="13" t="s">
        <v>1</v>
      </c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48"/>
    </row>
    <row r="74" spans="1:38" ht="167.25" customHeight="1" x14ac:dyDescent="0.25">
      <c r="A74" s="57" t="s">
        <v>193</v>
      </c>
      <c r="B74" s="26" t="s">
        <v>238</v>
      </c>
      <c r="C74" s="22"/>
      <c r="D74" s="13" t="s">
        <v>134</v>
      </c>
      <c r="E74" s="13" t="s">
        <v>143</v>
      </c>
      <c r="F74" s="67" t="s">
        <v>146</v>
      </c>
      <c r="G74" s="19">
        <v>43101</v>
      </c>
      <c r="H74" s="19">
        <v>44196</v>
      </c>
      <c r="I74" s="11">
        <f>J74+O74+T74</f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13"/>
      <c r="Z74" s="13" t="s">
        <v>1</v>
      </c>
      <c r="AA74" s="13" t="s">
        <v>1</v>
      </c>
      <c r="AB74" s="13" t="s">
        <v>1</v>
      </c>
      <c r="AC74" s="13" t="s">
        <v>1</v>
      </c>
      <c r="AD74" s="13" t="s">
        <v>1</v>
      </c>
      <c r="AE74" s="13" t="s">
        <v>1</v>
      </c>
      <c r="AF74" s="13" t="s">
        <v>1</v>
      </c>
      <c r="AG74" s="13" t="s">
        <v>1</v>
      </c>
      <c r="AH74" s="13" t="s">
        <v>1</v>
      </c>
      <c r="AI74" s="13" t="s">
        <v>1</v>
      </c>
      <c r="AJ74" s="13"/>
      <c r="AK74" s="13" t="s">
        <v>1</v>
      </c>
      <c r="AL74" s="48"/>
    </row>
    <row r="75" spans="1:38" ht="161.25" customHeight="1" x14ac:dyDescent="0.25">
      <c r="A75" s="57"/>
      <c r="B75" s="26" t="s">
        <v>206</v>
      </c>
      <c r="C75" s="22"/>
      <c r="D75" s="13" t="s">
        <v>134</v>
      </c>
      <c r="E75" s="13" t="s">
        <v>143</v>
      </c>
      <c r="F75" s="67" t="s">
        <v>146</v>
      </c>
      <c r="G75" s="19">
        <v>43101</v>
      </c>
      <c r="H75" s="19">
        <v>44196</v>
      </c>
      <c r="I75" s="11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13"/>
      <c r="Z75" s="13" t="s">
        <v>1</v>
      </c>
      <c r="AA75" s="13" t="s">
        <v>1</v>
      </c>
      <c r="AB75" s="13" t="s">
        <v>1</v>
      </c>
      <c r="AC75" s="13" t="s">
        <v>1</v>
      </c>
      <c r="AD75" s="13" t="s">
        <v>1</v>
      </c>
      <c r="AE75" s="13" t="s">
        <v>1</v>
      </c>
      <c r="AF75" s="13" t="s">
        <v>1</v>
      </c>
      <c r="AG75" s="13" t="s">
        <v>1</v>
      </c>
      <c r="AH75" s="13" t="s">
        <v>1</v>
      </c>
      <c r="AI75" s="13" t="s">
        <v>1</v>
      </c>
      <c r="AJ75" s="13"/>
      <c r="AK75" s="13" t="s">
        <v>1</v>
      </c>
      <c r="AL75" s="48"/>
    </row>
    <row r="76" spans="1:38" s="90" customFormat="1" ht="189" customHeight="1" x14ac:dyDescent="0.25">
      <c r="A76" s="57" t="s">
        <v>194</v>
      </c>
      <c r="B76" s="92" t="s">
        <v>239</v>
      </c>
      <c r="C76" s="93"/>
      <c r="D76" s="88" t="s">
        <v>185</v>
      </c>
      <c r="E76" s="93" t="s">
        <v>153</v>
      </c>
      <c r="F76" s="98" t="s">
        <v>147</v>
      </c>
      <c r="G76" s="94">
        <v>43101</v>
      </c>
      <c r="H76" s="94">
        <v>43465</v>
      </c>
      <c r="I76" s="96">
        <f>J76+O76+T76</f>
        <v>0</v>
      </c>
      <c r="J76" s="95">
        <v>0</v>
      </c>
      <c r="K76" s="95">
        <v>0</v>
      </c>
      <c r="L76" s="95">
        <v>0</v>
      </c>
      <c r="M76" s="95">
        <v>0</v>
      </c>
      <c r="N76" s="95">
        <v>0</v>
      </c>
      <c r="O76" s="95">
        <v>0</v>
      </c>
      <c r="P76" s="95">
        <v>0</v>
      </c>
      <c r="Q76" s="95">
        <v>0</v>
      </c>
      <c r="R76" s="95">
        <v>0</v>
      </c>
      <c r="S76" s="95">
        <v>0</v>
      </c>
      <c r="T76" s="95">
        <v>0</v>
      </c>
      <c r="U76" s="95">
        <v>0</v>
      </c>
      <c r="V76" s="95">
        <v>0</v>
      </c>
      <c r="W76" s="95">
        <v>0</v>
      </c>
      <c r="X76" s="95">
        <v>0</v>
      </c>
      <c r="Y76" s="88"/>
      <c r="Z76" s="88" t="s">
        <v>1</v>
      </c>
      <c r="AA76" s="88" t="s">
        <v>1</v>
      </c>
      <c r="AB76" s="88" t="s">
        <v>1</v>
      </c>
      <c r="AC76" s="88" t="s">
        <v>1</v>
      </c>
      <c r="AD76" s="88" t="s">
        <v>1</v>
      </c>
      <c r="AE76" s="88" t="s">
        <v>1</v>
      </c>
      <c r="AF76" s="88" t="s">
        <v>1</v>
      </c>
      <c r="AG76" s="88" t="s">
        <v>1</v>
      </c>
      <c r="AH76" s="88" t="s">
        <v>1</v>
      </c>
      <c r="AI76" s="88" t="s">
        <v>1</v>
      </c>
      <c r="AJ76" s="88"/>
      <c r="AK76" s="88" t="s">
        <v>1</v>
      </c>
      <c r="AL76" s="89"/>
    </row>
    <row r="77" spans="1:38" ht="182.25" customHeight="1" x14ac:dyDescent="0.25">
      <c r="A77" s="97"/>
      <c r="B77" s="92" t="s">
        <v>207</v>
      </c>
      <c r="C77" s="93"/>
      <c r="D77" s="88" t="s">
        <v>185</v>
      </c>
      <c r="E77" s="93" t="s">
        <v>154</v>
      </c>
      <c r="F77" s="98" t="s">
        <v>147</v>
      </c>
      <c r="G77" s="94">
        <v>43101</v>
      </c>
      <c r="H77" s="94">
        <v>44196</v>
      </c>
      <c r="I77" s="96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88"/>
      <c r="Z77" s="88"/>
      <c r="AA77" s="88"/>
      <c r="AB77" s="88" t="s">
        <v>1</v>
      </c>
      <c r="AC77" s="88"/>
      <c r="AD77" s="88"/>
      <c r="AE77" s="88"/>
      <c r="AF77" s="88" t="s">
        <v>1</v>
      </c>
      <c r="AG77" s="88"/>
      <c r="AH77" s="88"/>
      <c r="AI77" s="88"/>
      <c r="AJ77" s="88"/>
      <c r="AK77" s="88" t="s">
        <v>1</v>
      </c>
      <c r="AL77" s="89"/>
    </row>
    <row r="78" spans="1:38" s="80" customFormat="1" ht="138.75" customHeight="1" x14ac:dyDescent="0.25">
      <c r="A78" s="57" t="s">
        <v>195</v>
      </c>
      <c r="B78" s="92" t="s">
        <v>240</v>
      </c>
      <c r="C78" s="93"/>
      <c r="D78" s="88" t="s">
        <v>185</v>
      </c>
      <c r="E78" s="93" t="s">
        <v>152</v>
      </c>
      <c r="F78" s="98" t="s">
        <v>148</v>
      </c>
      <c r="G78" s="94">
        <v>43101</v>
      </c>
      <c r="H78" s="94">
        <v>44196</v>
      </c>
      <c r="I78" s="96">
        <f>J78+O78+T78</f>
        <v>0</v>
      </c>
      <c r="J78" s="95">
        <v>0</v>
      </c>
      <c r="K78" s="95">
        <v>0</v>
      </c>
      <c r="L78" s="95">
        <v>0</v>
      </c>
      <c r="M78" s="95">
        <v>0</v>
      </c>
      <c r="N78" s="95">
        <v>0</v>
      </c>
      <c r="O78" s="95">
        <v>0</v>
      </c>
      <c r="P78" s="95">
        <v>0</v>
      </c>
      <c r="Q78" s="95">
        <v>0</v>
      </c>
      <c r="R78" s="95">
        <v>0</v>
      </c>
      <c r="S78" s="95">
        <v>0</v>
      </c>
      <c r="T78" s="95">
        <v>0</v>
      </c>
      <c r="U78" s="95">
        <v>0</v>
      </c>
      <c r="V78" s="95">
        <v>0</v>
      </c>
      <c r="W78" s="95">
        <v>0</v>
      </c>
      <c r="X78" s="95">
        <v>0</v>
      </c>
      <c r="Y78" s="88"/>
      <c r="Z78" s="88" t="s">
        <v>1</v>
      </c>
      <c r="AA78" s="88" t="s">
        <v>1</v>
      </c>
      <c r="AB78" s="88" t="s">
        <v>1</v>
      </c>
      <c r="AC78" s="88" t="s">
        <v>1</v>
      </c>
      <c r="AD78" s="88" t="s">
        <v>1</v>
      </c>
      <c r="AE78" s="88" t="s">
        <v>1</v>
      </c>
      <c r="AF78" s="88" t="s">
        <v>1</v>
      </c>
      <c r="AG78" s="88" t="s">
        <v>1</v>
      </c>
      <c r="AH78" s="88" t="s">
        <v>1</v>
      </c>
      <c r="AI78" s="88" t="s">
        <v>1</v>
      </c>
      <c r="AJ78" s="88"/>
      <c r="AK78" s="88" t="s">
        <v>1</v>
      </c>
      <c r="AL78" s="89"/>
    </row>
    <row r="79" spans="1:38" s="80" customFormat="1" ht="154.5" customHeight="1" x14ac:dyDescent="0.25">
      <c r="A79" s="97"/>
      <c r="B79" s="92" t="s">
        <v>208</v>
      </c>
      <c r="C79" s="93"/>
      <c r="D79" s="88" t="s">
        <v>185</v>
      </c>
      <c r="E79" s="88" t="s">
        <v>155</v>
      </c>
      <c r="F79" s="98" t="s">
        <v>148</v>
      </c>
      <c r="G79" s="94">
        <v>43101</v>
      </c>
      <c r="H79" s="94">
        <v>44196</v>
      </c>
      <c r="I79" s="96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88"/>
      <c r="Z79" s="88" t="s">
        <v>1</v>
      </c>
      <c r="AA79" s="88"/>
      <c r="AB79" s="88"/>
      <c r="AC79" s="88"/>
      <c r="AD79" s="88" t="s">
        <v>1</v>
      </c>
      <c r="AE79" s="88"/>
      <c r="AF79" s="88"/>
      <c r="AG79" s="88"/>
      <c r="AH79" s="88" t="s">
        <v>1</v>
      </c>
      <c r="AI79" s="88"/>
      <c r="AJ79" s="88"/>
      <c r="AK79" s="88"/>
      <c r="AL79" s="89"/>
    </row>
    <row r="80" spans="1:38" ht="143.25" customHeight="1" x14ac:dyDescent="0.25">
      <c r="A80" s="57" t="s">
        <v>196</v>
      </c>
      <c r="B80" s="26" t="s">
        <v>241</v>
      </c>
      <c r="C80" s="22"/>
      <c r="D80" s="13" t="s">
        <v>186</v>
      </c>
      <c r="E80" s="13" t="s">
        <v>143</v>
      </c>
      <c r="F80" s="67" t="s">
        <v>149</v>
      </c>
      <c r="G80" s="19">
        <v>43101</v>
      </c>
      <c r="H80" s="19">
        <v>44196</v>
      </c>
      <c r="I80" s="11">
        <f>J80+O80+T80</f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13"/>
      <c r="Z80" s="13" t="s">
        <v>1</v>
      </c>
      <c r="AA80" s="13" t="s">
        <v>1</v>
      </c>
      <c r="AB80" s="13" t="s">
        <v>1</v>
      </c>
      <c r="AC80" s="13" t="s">
        <v>1</v>
      </c>
      <c r="AD80" s="13" t="s">
        <v>1</v>
      </c>
      <c r="AE80" s="13" t="s">
        <v>1</v>
      </c>
      <c r="AF80" s="13" t="s">
        <v>1</v>
      </c>
      <c r="AG80" s="13" t="s">
        <v>1</v>
      </c>
      <c r="AH80" s="13" t="s">
        <v>1</v>
      </c>
      <c r="AI80" s="13" t="s">
        <v>1</v>
      </c>
      <c r="AJ80" s="13"/>
      <c r="AK80" s="13" t="s">
        <v>1</v>
      </c>
      <c r="AL80" s="48"/>
    </row>
    <row r="81" spans="1:38" ht="144" customHeight="1" x14ac:dyDescent="0.25">
      <c r="A81" s="57"/>
      <c r="B81" s="26" t="s">
        <v>209</v>
      </c>
      <c r="C81" s="22"/>
      <c r="D81" s="13" t="s">
        <v>186</v>
      </c>
      <c r="E81" s="13" t="s">
        <v>143</v>
      </c>
      <c r="F81" s="67" t="s">
        <v>149</v>
      </c>
      <c r="G81" s="19">
        <v>43101</v>
      </c>
      <c r="H81" s="33" t="s">
        <v>183</v>
      </c>
      <c r="I81" s="11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13"/>
      <c r="Z81" s="13" t="s">
        <v>1</v>
      </c>
      <c r="AA81" s="13" t="s">
        <v>1</v>
      </c>
      <c r="AB81" s="13" t="s">
        <v>1</v>
      </c>
      <c r="AC81" s="13" t="s">
        <v>1</v>
      </c>
      <c r="AD81" s="13" t="s">
        <v>1</v>
      </c>
      <c r="AE81" s="13" t="s">
        <v>1</v>
      </c>
      <c r="AF81" s="13" t="s">
        <v>1</v>
      </c>
      <c r="AG81" s="13" t="s">
        <v>1</v>
      </c>
      <c r="AH81" s="13" t="s">
        <v>1</v>
      </c>
      <c r="AI81" s="13" t="s">
        <v>1</v>
      </c>
      <c r="AJ81" s="13"/>
      <c r="AK81" s="13" t="s">
        <v>1</v>
      </c>
      <c r="AL81" s="48"/>
    </row>
    <row r="82" spans="1:38" ht="203.25" customHeight="1" x14ac:dyDescent="0.25">
      <c r="A82" s="57" t="s">
        <v>197</v>
      </c>
      <c r="B82" s="26" t="s">
        <v>242</v>
      </c>
      <c r="C82" s="22"/>
      <c r="D82" s="13" t="s">
        <v>187</v>
      </c>
      <c r="E82" s="13" t="s">
        <v>153</v>
      </c>
      <c r="F82" s="67" t="s">
        <v>150</v>
      </c>
      <c r="G82" s="19">
        <v>43101</v>
      </c>
      <c r="H82" s="33" t="s">
        <v>183</v>
      </c>
      <c r="I82" s="11">
        <f>J82+O82+T82</f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13"/>
      <c r="Z82" s="13" t="s">
        <v>1</v>
      </c>
      <c r="AA82" s="13" t="s">
        <v>1</v>
      </c>
      <c r="AB82" s="13" t="s">
        <v>1</v>
      </c>
      <c r="AC82" s="13" t="s">
        <v>1</v>
      </c>
      <c r="AD82" s="13" t="s">
        <v>1</v>
      </c>
      <c r="AE82" s="13" t="s">
        <v>1</v>
      </c>
      <c r="AF82" s="13" t="s">
        <v>1</v>
      </c>
      <c r="AG82" s="13" t="s">
        <v>1</v>
      </c>
      <c r="AH82" s="13" t="s">
        <v>1</v>
      </c>
      <c r="AI82" s="13" t="s">
        <v>1</v>
      </c>
      <c r="AJ82" s="13"/>
      <c r="AK82" s="13" t="s">
        <v>1</v>
      </c>
      <c r="AL82" s="48"/>
    </row>
    <row r="83" spans="1:38" ht="182.25" customHeight="1" x14ac:dyDescent="0.25">
      <c r="A83" s="57"/>
      <c r="B83" s="26" t="s">
        <v>210</v>
      </c>
      <c r="C83" s="22"/>
      <c r="D83" s="13" t="s">
        <v>188</v>
      </c>
      <c r="E83" s="22" t="s">
        <v>153</v>
      </c>
      <c r="F83" s="67" t="s">
        <v>150</v>
      </c>
      <c r="G83" s="19">
        <v>43101</v>
      </c>
      <c r="H83" s="19">
        <v>44196</v>
      </c>
      <c r="I83" s="11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13"/>
      <c r="Z83" s="13" t="s">
        <v>1</v>
      </c>
      <c r="AA83" s="13" t="s">
        <v>1</v>
      </c>
      <c r="AB83" s="13" t="s">
        <v>1</v>
      </c>
      <c r="AC83" s="13" t="s">
        <v>1</v>
      </c>
      <c r="AD83" s="13" t="s">
        <v>1</v>
      </c>
      <c r="AE83" s="13" t="s">
        <v>1</v>
      </c>
      <c r="AF83" s="13" t="s">
        <v>1</v>
      </c>
      <c r="AG83" s="13" t="s">
        <v>1</v>
      </c>
      <c r="AH83" s="13" t="s">
        <v>1</v>
      </c>
      <c r="AI83" s="13" t="s">
        <v>1</v>
      </c>
      <c r="AJ83" s="13"/>
      <c r="AK83" s="13" t="s">
        <v>1</v>
      </c>
      <c r="AL83" s="48"/>
    </row>
    <row r="84" spans="1:38" ht="133.5" customHeight="1" x14ac:dyDescent="0.25">
      <c r="A84" s="57" t="s">
        <v>198</v>
      </c>
      <c r="B84" s="26" t="s">
        <v>243</v>
      </c>
      <c r="C84" s="22"/>
      <c r="D84" s="13" t="s">
        <v>186</v>
      </c>
      <c r="E84" s="13" t="s">
        <v>143</v>
      </c>
      <c r="F84" s="67" t="s">
        <v>151</v>
      </c>
      <c r="G84" s="19">
        <v>43101</v>
      </c>
      <c r="H84" s="19">
        <v>44196</v>
      </c>
      <c r="I84" s="11">
        <f>J84+O84+T84</f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13"/>
      <c r="Z84" s="13" t="s">
        <v>1</v>
      </c>
      <c r="AA84" s="13" t="s">
        <v>1</v>
      </c>
      <c r="AB84" s="13" t="s">
        <v>1</v>
      </c>
      <c r="AC84" s="13" t="s">
        <v>1</v>
      </c>
      <c r="AD84" s="13" t="s">
        <v>1</v>
      </c>
      <c r="AE84" s="13" t="s">
        <v>1</v>
      </c>
      <c r="AF84" s="13" t="s">
        <v>1</v>
      </c>
      <c r="AG84" s="13" t="s">
        <v>1</v>
      </c>
      <c r="AH84" s="13" t="s">
        <v>1</v>
      </c>
      <c r="AI84" s="13" t="s">
        <v>1</v>
      </c>
      <c r="AJ84" s="13"/>
      <c r="AK84" s="13" t="s">
        <v>1</v>
      </c>
      <c r="AL84" s="48"/>
    </row>
    <row r="85" spans="1:38" ht="135.75" customHeight="1" x14ac:dyDescent="0.25">
      <c r="A85" s="57"/>
      <c r="B85" s="26" t="s">
        <v>211</v>
      </c>
      <c r="C85" s="22"/>
      <c r="D85" s="13" t="s">
        <v>186</v>
      </c>
      <c r="E85" s="13" t="s">
        <v>143</v>
      </c>
      <c r="F85" s="67" t="s">
        <v>151</v>
      </c>
      <c r="G85" s="19">
        <v>43101</v>
      </c>
      <c r="H85" s="19">
        <v>44196</v>
      </c>
      <c r="I85" s="11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13"/>
      <c r="Z85" s="13" t="s">
        <v>1</v>
      </c>
      <c r="AA85" s="13" t="s">
        <v>1</v>
      </c>
      <c r="AB85" s="13" t="s">
        <v>1</v>
      </c>
      <c r="AC85" s="13" t="s">
        <v>1</v>
      </c>
      <c r="AD85" s="13" t="s">
        <v>1</v>
      </c>
      <c r="AE85" s="13" t="s">
        <v>1</v>
      </c>
      <c r="AF85" s="13" t="s">
        <v>1</v>
      </c>
      <c r="AG85" s="13" t="s">
        <v>1</v>
      </c>
      <c r="AH85" s="13" t="s">
        <v>1</v>
      </c>
      <c r="AI85" s="13" t="s">
        <v>1</v>
      </c>
      <c r="AJ85" s="13"/>
      <c r="AK85" s="13" t="s">
        <v>1</v>
      </c>
      <c r="AL85" s="48"/>
    </row>
    <row r="86" spans="1:38" ht="144" customHeight="1" x14ac:dyDescent="0.25">
      <c r="A86" s="57" t="s">
        <v>199</v>
      </c>
      <c r="B86" s="26" t="s">
        <v>244</v>
      </c>
      <c r="C86" s="22"/>
      <c r="D86" s="13" t="s">
        <v>185</v>
      </c>
      <c r="E86" s="13" t="s">
        <v>143</v>
      </c>
      <c r="F86" s="67" t="s">
        <v>158</v>
      </c>
      <c r="G86" s="19">
        <v>43101</v>
      </c>
      <c r="H86" s="19">
        <v>44196</v>
      </c>
      <c r="I86" s="11">
        <f>J86+O86+T86</f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13"/>
      <c r="Z86" s="13"/>
      <c r="AA86" s="13" t="s">
        <v>1</v>
      </c>
      <c r="AB86" s="13" t="s">
        <v>1</v>
      </c>
      <c r="AC86" s="13"/>
      <c r="AD86" s="13"/>
      <c r="AE86" s="13" t="s">
        <v>1</v>
      </c>
      <c r="AF86" s="13" t="s">
        <v>1</v>
      </c>
      <c r="AG86" s="13"/>
      <c r="AH86" s="13"/>
      <c r="AI86" s="13" t="s">
        <v>1</v>
      </c>
      <c r="AJ86" s="13"/>
      <c r="AK86" s="13" t="s">
        <v>1</v>
      </c>
      <c r="AL86" s="48"/>
    </row>
    <row r="87" spans="1:38" ht="135.75" customHeight="1" x14ac:dyDescent="0.25">
      <c r="A87" s="57"/>
      <c r="B87" s="26" t="s">
        <v>212</v>
      </c>
      <c r="C87" s="22"/>
      <c r="D87" s="13" t="s">
        <v>185</v>
      </c>
      <c r="E87" s="13" t="s">
        <v>143</v>
      </c>
      <c r="F87" s="67" t="s">
        <v>158</v>
      </c>
      <c r="G87" s="19">
        <v>43101</v>
      </c>
      <c r="H87" s="19">
        <v>44196</v>
      </c>
      <c r="I87" s="11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13"/>
      <c r="Z87" s="13"/>
      <c r="AA87" s="13"/>
      <c r="AB87" s="13" t="s">
        <v>1</v>
      </c>
      <c r="AC87" s="13"/>
      <c r="AD87" s="13"/>
      <c r="AE87" s="13"/>
      <c r="AF87" s="13" t="s">
        <v>1</v>
      </c>
      <c r="AG87" s="13"/>
      <c r="AH87" s="13"/>
      <c r="AI87" s="13"/>
      <c r="AJ87" s="13"/>
      <c r="AK87" s="13" t="s">
        <v>1</v>
      </c>
      <c r="AL87" s="48"/>
    </row>
    <row r="88" spans="1:38" ht="210" customHeight="1" x14ac:dyDescent="0.25">
      <c r="A88" s="57" t="s">
        <v>200</v>
      </c>
      <c r="B88" s="26" t="s">
        <v>245</v>
      </c>
      <c r="C88" s="22"/>
      <c r="D88" s="13" t="s">
        <v>186</v>
      </c>
      <c r="E88" s="13" t="s">
        <v>156</v>
      </c>
      <c r="F88" s="67" t="s">
        <v>157</v>
      </c>
      <c r="G88" s="19">
        <v>43101</v>
      </c>
      <c r="H88" s="19">
        <v>44196</v>
      </c>
      <c r="I88" s="11">
        <f>J88+O88+T88</f>
        <v>0</v>
      </c>
      <c r="J88" s="27">
        <f>K88+L88+M88+N88</f>
        <v>0</v>
      </c>
      <c r="K88" s="27">
        <v>0</v>
      </c>
      <c r="L88" s="27">
        <v>0</v>
      </c>
      <c r="M88" s="27">
        <v>0</v>
      </c>
      <c r="N88" s="27">
        <v>0</v>
      </c>
      <c r="O88" s="27">
        <f>P88+Q88+R88+S88</f>
        <v>0</v>
      </c>
      <c r="P88" s="27">
        <v>0</v>
      </c>
      <c r="Q88" s="27">
        <v>0</v>
      </c>
      <c r="R88" s="27">
        <v>0</v>
      </c>
      <c r="S88" s="27">
        <v>0</v>
      </c>
      <c r="T88" s="27">
        <f>U88+V88+W88+X88</f>
        <v>0</v>
      </c>
      <c r="U88" s="27">
        <v>0</v>
      </c>
      <c r="V88" s="27">
        <v>0</v>
      </c>
      <c r="W88" s="27">
        <v>0</v>
      </c>
      <c r="X88" s="27">
        <v>0</v>
      </c>
      <c r="Y88" s="13"/>
      <c r="Z88" s="13" t="s">
        <v>1</v>
      </c>
      <c r="AA88" s="13" t="s">
        <v>1</v>
      </c>
      <c r="AB88" s="13" t="s">
        <v>1</v>
      </c>
      <c r="AC88" s="13" t="s">
        <v>1</v>
      </c>
      <c r="AD88" s="13" t="s">
        <v>1</v>
      </c>
      <c r="AE88" s="13" t="s">
        <v>1</v>
      </c>
      <c r="AF88" s="13" t="s">
        <v>1</v>
      </c>
      <c r="AG88" s="13" t="s">
        <v>1</v>
      </c>
      <c r="AH88" s="13" t="s">
        <v>1</v>
      </c>
      <c r="AI88" s="13" t="s">
        <v>1</v>
      </c>
      <c r="AJ88" s="13"/>
      <c r="AK88" s="13" t="s">
        <v>1</v>
      </c>
      <c r="AL88" s="48"/>
    </row>
    <row r="89" spans="1:38" ht="198.75" customHeight="1" x14ac:dyDescent="0.25">
      <c r="A89" s="57"/>
      <c r="B89" s="26" t="s">
        <v>213</v>
      </c>
      <c r="C89" s="22"/>
      <c r="D89" s="13" t="s">
        <v>186</v>
      </c>
      <c r="E89" s="13" t="s">
        <v>156</v>
      </c>
      <c r="F89" s="67" t="s">
        <v>157</v>
      </c>
      <c r="G89" s="19">
        <v>43101</v>
      </c>
      <c r="H89" s="19">
        <v>44196</v>
      </c>
      <c r="I89" s="11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13"/>
      <c r="Z89" s="13" t="s">
        <v>1</v>
      </c>
      <c r="AA89" s="13" t="s">
        <v>1</v>
      </c>
      <c r="AB89" s="13" t="s">
        <v>1</v>
      </c>
      <c r="AC89" s="13" t="s">
        <v>1</v>
      </c>
      <c r="AD89" s="13" t="s">
        <v>1</v>
      </c>
      <c r="AE89" s="13" t="s">
        <v>1</v>
      </c>
      <c r="AF89" s="13" t="s">
        <v>1</v>
      </c>
      <c r="AG89" s="13" t="s">
        <v>1</v>
      </c>
      <c r="AH89" s="13" t="s">
        <v>1</v>
      </c>
      <c r="AI89" s="13" t="s">
        <v>1</v>
      </c>
      <c r="AJ89" s="13"/>
      <c r="AK89" s="13" t="s">
        <v>1</v>
      </c>
      <c r="AL89" s="48"/>
    </row>
    <row r="90" spans="1:38" ht="175.5" customHeight="1" x14ac:dyDescent="0.25">
      <c r="A90" s="113" t="s">
        <v>52</v>
      </c>
      <c r="B90" s="14" t="s">
        <v>81</v>
      </c>
      <c r="C90" s="63"/>
      <c r="D90" s="65" t="s">
        <v>135</v>
      </c>
      <c r="E90" s="101" t="s">
        <v>114</v>
      </c>
      <c r="F90" s="64" t="s">
        <v>59</v>
      </c>
      <c r="G90" s="16"/>
      <c r="H90" s="16"/>
      <c r="I90" s="12">
        <f>J90+O90+T90</f>
        <v>0</v>
      </c>
      <c r="J90" s="12">
        <f>K90+L90+M90+N90</f>
        <v>0</v>
      </c>
      <c r="K90" s="12">
        <v>0</v>
      </c>
      <c r="L90" s="12">
        <v>0</v>
      </c>
      <c r="M90" s="12">
        <v>0</v>
      </c>
      <c r="N90" s="12">
        <v>0</v>
      </c>
      <c r="O90" s="12">
        <f>P90+Q90+R90+S90</f>
        <v>0</v>
      </c>
      <c r="P90" s="12">
        <v>0</v>
      </c>
      <c r="Q90" s="12">
        <v>0</v>
      </c>
      <c r="R90" s="12">
        <v>0</v>
      </c>
      <c r="S90" s="12">
        <v>0</v>
      </c>
      <c r="T90" s="12">
        <f>U90+V90+W90+X90</f>
        <v>0</v>
      </c>
      <c r="U90" s="12">
        <v>0</v>
      </c>
      <c r="V90" s="12">
        <v>0</v>
      </c>
      <c r="W90" s="12">
        <v>0</v>
      </c>
      <c r="X90" s="12">
        <v>0</v>
      </c>
      <c r="Y90" s="13"/>
      <c r="Z90" s="13"/>
      <c r="AA90" s="13"/>
      <c r="AB90" s="13"/>
      <c r="AC90" s="15"/>
      <c r="AD90" s="13"/>
      <c r="AE90" s="13"/>
      <c r="AF90" s="15"/>
      <c r="AG90" s="15"/>
      <c r="AH90" s="13"/>
      <c r="AI90" s="13"/>
      <c r="AJ90" s="15"/>
      <c r="AK90" s="15"/>
      <c r="AL90" s="48"/>
    </row>
    <row r="91" spans="1:38" ht="38.25" customHeight="1" x14ac:dyDescent="0.25">
      <c r="A91" s="44"/>
      <c r="B91" s="42" t="s">
        <v>28</v>
      </c>
      <c r="C91" s="38"/>
      <c r="D91" s="38"/>
      <c r="E91" s="43"/>
      <c r="F91" s="38"/>
      <c r="G91" s="39"/>
      <c r="H91" s="39"/>
      <c r="I91" s="40">
        <f t="shared" ref="I91:X91" si="58">I63+I90</f>
        <v>1073.5</v>
      </c>
      <c r="J91" s="40">
        <f t="shared" si="58"/>
        <v>373.5</v>
      </c>
      <c r="K91" s="40">
        <f t="shared" si="58"/>
        <v>0</v>
      </c>
      <c r="L91" s="40">
        <f t="shared" si="58"/>
        <v>373.5</v>
      </c>
      <c r="M91" s="40">
        <f t="shared" si="58"/>
        <v>0</v>
      </c>
      <c r="N91" s="40">
        <f t="shared" si="58"/>
        <v>0</v>
      </c>
      <c r="O91" s="40">
        <f t="shared" si="58"/>
        <v>350</v>
      </c>
      <c r="P91" s="40">
        <f t="shared" si="58"/>
        <v>0</v>
      </c>
      <c r="Q91" s="40">
        <f t="shared" si="58"/>
        <v>350</v>
      </c>
      <c r="R91" s="40">
        <f t="shared" si="58"/>
        <v>0</v>
      </c>
      <c r="S91" s="40">
        <f t="shared" si="58"/>
        <v>0</v>
      </c>
      <c r="T91" s="40">
        <f t="shared" si="58"/>
        <v>350</v>
      </c>
      <c r="U91" s="40">
        <f t="shared" si="58"/>
        <v>0</v>
      </c>
      <c r="V91" s="40">
        <f t="shared" si="58"/>
        <v>350</v>
      </c>
      <c r="W91" s="40">
        <f t="shared" si="58"/>
        <v>0</v>
      </c>
      <c r="X91" s="40">
        <f t="shared" si="58"/>
        <v>0</v>
      </c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48"/>
    </row>
    <row r="92" spans="1:38" ht="23.25" customHeight="1" x14ac:dyDescent="0.25">
      <c r="A92" s="137" t="s">
        <v>67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8"/>
      <c r="AF92" s="138"/>
      <c r="AG92" s="138"/>
      <c r="AH92" s="138"/>
      <c r="AI92" s="138"/>
      <c r="AJ92" s="138"/>
      <c r="AK92" s="139"/>
      <c r="AL92" s="48"/>
    </row>
    <row r="93" spans="1:38" ht="31.5" customHeight="1" x14ac:dyDescent="0.25">
      <c r="A93" s="32"/>
      <c r="B93" s="123" t="s">
        <v>68</v>
      </c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5"/>
      <c r="AL93" s="48"/>
    </row>
    <row r="94" spans="1:38" ht="154.5" customHeight="1" x14ac:dyDescent="0.25">
      <c r="A94" s="56" t="s">
        <v>53</v>
      </c>
      <c r="B94" s="14" t="s">
        <v>60</v>
      </c>
      <c r="C94" s="15"/>
      <c r="D94" s="15" t="s">
        <v>181</v>
      </c>
      <c r="E94" s="15" t="s">
        <v>130</v>
      </c>
      <c r="F94" s="13" t="s">
        <v>61</v>
      </c>
      <c r="G94" s="19">
        <v>43101</v>
      </c>
      <c r="H94" s="19">
        <v>44196</v>
      </c>
      <c r="I94" s="12">
        <f>J94+O94+T94</f>
        <v>120</v>
      </c>
      <c r="J94" s="12">
        <f>K94+L94+M94+N94</f>
        <v>40</v>
      </c>
      <c r="K94" s="12">
        <f>K95+K97+K99</f>
        <v>0</v>
      </c>
      <c r="L94" s="12">
        <f t="shared" ref="L94:N94" si="59">L95+L97+L99</f>
        <v>40</v>
      </c>
      <c r="M94" s="12">
        <f t="shared" si="59"/>
        <v>0</v>
      </c>
      <c r="N94" s="12">
        <f t="shared" si="59"/>
        <v>0</v>
      </c>
      <c r="O94" s="12">
        <f>P94+Q94+R94+S94</f>
        <v>40</v>
      </c>
      <c r="P94" s="12">
        <f>P95+P97+P99</f>
        <v>0</v>
      </c>
      <c r="Q94" s="12">
        <f t="shared" ref="Q94" si="60">Q95+Q97+Q99</f>
        <v>40</v>
      </c>
      <c r="R94" s="12">
        <f t="shared" ref="R94" si="61">R95+R97+R99</f>
        <v>0</v>
      </c>
      <c r="S94" s="12">
        <f t="shared" ref="S94" si="62">S95+S97+S99</f>
        <v>0</v>
      </c>
      <c r="T94" s="12">
        <f>U94+V94+W94+X94</f>
        <v>40</v>
      </c>
      <c r="U94" s="12">
        <f>U95+U97+U99</f>
        <v>0</v>
      </c>
      <c r="V94" s="12">
        <f t="shared" ref="V94" si="63">V95+V97+V99</f>
        <v>40</v>
      </c>
      <c r="W94" s="12">
        <f t="shared" ref="W94" si="64">W95+W97+W99</f>
        <v>0</v>
      </c>
      <c r="X94" s="12">
        <f t="shared" ref="X94" si="65">X95+X97+X99</f>
        <v>0</v>
      </c>
      <c r="Y94" s="13" t="s">
        <v>1</v>
      </c>
      <c r="Z94" s="13" t="s">
        <v>1</v>
      </c>
      <c r="AA94" s="13" t="s">
        <v>1</v>
      </c>
      <c r="AB94" s="13" t="s">
        <v>1</v>
      </c>
      <c r="AC94" s="13" t="s">
        <v>1</v>
      </c>
      <c r="AD94" s="13" t="s">
        <v>1</v>
      </c>
      <c r="AE94" s="13" t="s">
        <v>1</v>
      </c>
      <c r="AF94" s="13" t="s">
        <v>1</v>
      </c>
      <c r="AG94" s="13" t="s">
        <v>1</v>
      </c>
      <c r="AH94" s="13" t="s">
        <v>1</v>
      </c>
      <c r="AI94" s="13" t="s">
        <v>1</v>
      </c>
      <c r="AJ94" s="13"/>
      <c r="AK94" s="15" t="s">
        <v>1</v>
      </c>
      <c r="AL94" s="48"/>
    </row>
    <row r="95" spans="1:38" ht="84" customHeight="1" x14ac:dyDescent="0.25">
      <c r="A95" s="33" t="s">
        <v>201</v>
      </c>
      <c r="B95" s="26" t="s">
        <v>131</v>
      </c>
      <c r="C95" s="13"/>
      <c r="D95" s="13" t="s">
        <v>181</v>
      </c>
      <c r="E95" s="22" t="s">
        <v>130</v>
      </c>
      <c r="F95" s="13" t="s">
        <v>61</v>
      </c>
      <c r="G95" s="19">
        <v>43101</v>
      </c>
      <c r="H95" s="19">
        <v>44196</v>
      </c>
      <c r="I95" s="11">
        <f>J95+O95+T95</f>
        <v>90</v>
      </c>
      <c r="J95" s="11">
        <f t="shared" ref="J95:J107" si="66">K95+L95+M95+N95</f>
        <v>30</v>
      </c>
      <c r="K95" s="11">
        <v>0</v>
      </c>
      <c r="L95" s="11">
        <v>30</v>
      </c>
      <c r="M95" s="11">
        <v>0</v>
      </c>
      <c r="N95" s="11">
        <v>0</v>
      </c>
      <c r="O95" s="11">
        <f t="shared" ref="O95:O125" si="67">P95+Q95+R95+S95</f>
        <v>30</v>
      </c>
      <c r="P95" s="11">
        <v>0</v>
      </c>
      <c r="Q95" s="11">
        <v>30</v>
      </c>
      <c r="R95" s="11">
        <v>0</v>
      </c>
      <c r="S95" s="11">
        <v>0</v>
      </c>
      <c r="T95" s="11">
        <f t="shared" ref="T95" si="68">U95+V95+W95+X95</f>
        <v>30</v>
      </c>
      <c r="U95" s="11">
        <v>0</v>
      </c>
      <c r="V95" s="11">
        <v>30</v>
      </c>
      <c r="W95" s="11">
        <v>0</v>
      </c>
      <c r="X95" s="11">
        <v>0</v>
      </c>
      <c r="Y95" s="15"/>
      <c r="Z95" s="13" t="s">
        <v>1</v>
      </c>
      <c r="AA95" s="13" t="s">
        <v>1</v>
      </c>
      <c r="AB95" s="13" t="s">
        <v>1</v>
      </c>
      <c r="AC95" s="15"/>
      <c r="AD95" s="13" t="s">
        <v>1</v>
      </c>
      <c r="AE95" s="13" t="s">
        <v>1</v>
      </c>
      <c r="AF95" s="15"/>
      <c r="AG95" s="15"/>
      <c r="AH95" s="13" t="s">
        <v>1</v>
      </c>
      <c r="AI95" s="13" t="s">
        <v>1</v>
      </c>
      <c r="AJ95" s="15"/>
      <c r="AK95" s="15"/>
      <c r="AL95" s="48"/>
    </row>
    <row r="96" spans="1:38" ht="78.75" x14ac:dyDescent="0.25">
      <c r="A96" s="33"/>
      <c r="B96" s="26" t="s">
        <v>224</v>
      </c>
      <c r="C96" s="13"/>
      <c r="D96" s="13" t="s">
        <v>181</v>
      </c>
      <c r="E96" s="22" t="s">
        <v>130</v>
      </c>
      <c r="F96" s="13" t="s">
        <v>61</v>
      </c>
      <c r="G96" s="19">
        <v>43101</v>
      </c>
      <c r="H96" s="19">
        <v>44196</v>
      </c>
      <c r="I96" s="11"/>
      <c r="J96" s="11"/>
      <c r="K96" s="11"/>
      <c r="L96" s="11"/>
      <c r="M96" s="11"/>
      <c r="N96" s="11"/>
      <c r="O96" s="11"/>
      <c r="P96" s="12"/>
      <c r="Q96" s="12"/>
      <c r="R96" s="12"/>
      <c r="S96" s="12"/>
      <c r="T96" s="12"/>
      <c r="U96" s="12"/>
      <c r="V96" s="12"/>
      <c r="W96" s="12"/>
      <c r="X96" s="12"/>
      <c r="Y96" s="15"/>
      <c r="Z96" s="13" t="s">
        <v>1</v>
      </c>
      <c r="AA96" s="13" t="s">
        <v>1</v>
      </c>
      <c r="AB96" s="13" t="s">
        <v>1</v>
      </c>
      <c r="AC96" s="15"/>
      <c r="AD96" s="13" t="s">
        <v>1</v>
      </c>
      <c r="AE96" s="13" t="s">
        <v>1</v>
      </c>
      <c r="AF96" s="15"/>
      <c r="AG96" s="15"/>
      <c r="AH96" s="13" t="s">
        <v>1</v>
      </c>
      <c r="AI96" s="13" t="s">
        <v>1</v>
      </c>
      <c r="AJ96" s="15"/>
      <c r="AK96" s="15"/>
      <c r="AL96" s="48"/>
    </row>
    <row r="97" spans="1:38" ht="78.75" x14ac:dyDescent="0.25">
      <c r="A97" s="33" t="s">
        <v>202</v>
      </c>
      <c r="B97" s="26" t="s">
        <v>132</v>
      </c>
      <c r="C97" s="13"/>
      <c r="D97" s="13" t="s">
        <v>181</v>
      </c>
      <c r="E97" s="22" t="s">
        <v>130</v>
      </c>
      <c r="F97" s="13" t="s">
        <v>61</v>
      </c>
      <c r="G97" s="19">
        <v>43101</v>
      </c>
      <c r="H97" s="19">
        <v>44196</v>
      </c>
      <c r="I97" s="11">
        <f>J97+O97+T97</f>
        <v>30</v>
      </c>
      <c r="J97" s="11">
        <f t="shared" si="66"/>
        <v>10</v>
      </c>
      <c r="K97" s="11">
        <v>0</v>
      </c>
      <c r="L97" s="11">
        <v>10</v>
      </c>
      <c r="M97" s="11">
        <v>0</v>
      </c>
      <c r="N97" s="11">
        <v>0</v>
      </c>
      <c r="O97" s="11">
        <f t="shared" si="67"/>
        <v>10</v>
      </c>
      <c r="P97" s="23">
        <v>0</v>
      </c>
      <c r="Q97" s="23">
        <v>10</v>
      </c>
      <c r="R97" s="23">
        <v>0</v>
      </c>
      <c r="S97" s="23">
        <v>0</v>
      </c>
      <c r="T97" s="23">
        <f t="shared" ref="T97" si="69">U97+V97+W97+X97</f>
        <v>10</v>
      </c>
      <c r="U97" s="23">
        <v>0</v>
      </c>
      <c r="V97" s="23">
        <v>10</v>
      </c>
      <c r="W97" s="23">
        <v>0</v>
      </c>
      <c r="X97" s="23">
        <v>0</v>
      </c>
      <c r="Y97" s="15"/>
      <c r="Z97" s="13" t="s">
        <v>1</v>
      </c>
      <c r="AA97" s="13" t="s">
        <v>1</v>
      </c>
      <c r="AB97" s="13" t="s">
        <v>1</v>
      </c>
      <c r="AC97" s="15"/>
      <c r="AD97" s="13" t="s">
        <v>1</v>
      </c>
      <c r="AE97" s="13" t="s">
        <v>1</v>
      </c>
      <c r="AF97" s="15"/>
      <c r="AG97" s="15"/>
      <c r="AH97" s="13" t="s">
        <v>1</v>
      </c>
      <c r="AI97" s="13" t="s">
        <v>1</v>
      </c>
      <c r="AJ97" s="15"/>
      <c r="AK97" s="15"/>
      <c r="AL97" s="48"/>
    </row>
    <row r="98" spans="1:38" ht="82.5" customHeight="1" x14ac:dyDescent="0.25">
      <c r="A98" s="33"/>
      <c r="B98" s="26" t="s">
        <v>225</v>
      </c>
      <c r="C98" s="13"/>
      <c r="D98" s="13" t="s">
        <v>181</v>
      </c>
      <c r="E98" s="22" t="s">
        <v>130</v>
      </c>
      <c r="F98" s="13" t="s">
        <v>61</v>
      </c>
      <c r="G98" s="19">
        <v>43101</v>
      </c>
      <c r="H98" s="19">
        <v>44196</v>
      </c>
      <c r="I98" s="11"/>
      <c r="J98" s="11"/>
      <c r="K98" s="11"/>
      <c r="L98" s="11"/>
      <c r="M98" s="11"/>
      <c r="N98" s="11"/>
      <c r="O98" s="11"/>
      <c r="P98" s="23"/>
      <c r="Q98" s="23"/>
      <c r="R98" s="23"/>
      <c r="S98" s="23"/>
      <c r="T98" s="23"/>
      <c r="U98" s="23"/>
      <c r="V98" s="23"/>
      <c r="W98" s="23"/>
      <c r="X98" s="23"/>
      <c r="Y98" s="15"/>
      <c r="Z98" s="13" t="s">
        <v>1</v>
      </c>
      <c r="AA98" s="13" t="s">
        <v>1</v>
      </c>
      <c r="AB98" s="13" t="s">
        <v>1</v>
      </c>
      <c r="AC98" s="15"/>
      <c r="AD98" s="13" t="s">
        <v>1</v>
      </c>
      <c r="AE98" s="13" t="s">
        <v>1</v>
      </c>
      <c r="AF98" s="15"/>
      <c r="AG98" s="15"/>
      <c r="AH98" s="13" t="s">
        <v>1</v>
      </c>
      <c r="AI98" s="13" t="s">
        <v>1</v>
      </c>
      <c r="AJ98" s="15"/>
      <c r="AK98" s="15"/>
      <c r="AL98" s="48"/>
    </row>
    <row r="99" spans="1:38" ht="103.5" customHeight="1" x14ac:dyDescent="0.25">
      <c r="A99" s="33" t="s">
        <v>203</v>
      </c>
      <c r="B99" s="26" t="s">
        <v>113</v>
      </c>
      <c r="C99" s="13"/>
      <c r="D99" s="13" t="s">
        <v>181</v>
      </c>
      <c r="E99" s="22" t="s">
        <v>130</v>
      </c>
      <c r="F99" s="13" t="s">
        <v>61</v>
      </c>
      <c r="G99" s="19">
        <v>43101</v>
      </c>
      <c r="H99" s="19">
        <v>44196</v>
      </c>
      <c r="I99" s="11">
        <f>J99+O99+T99</f>
        <v>0</v>
      </c>
      <c r="J99" s="11">
        <f t="shared" si="66"/>
        <v>0</v>
      </c>
      <c r="K99" s="11">
        <v>0</v>
      </c>
      <c r="L99" s="11">
        <v>0</v>
      </c>
      <c r="M99" s="11">
        <v>0</v>
      </c>
      <c r="N99" s="11">
        <v>0</v>
      </c>
      <c r="O99" s="11">
        <f t="shared" si="67"/>
        <v>0</v>
      </c>
      <c r="P99" s="23">
        <v>0</v>
      </c>
      <c r="Q99" s="23">
        <v>0</v>
      </c>
      <c r="R99" s="23">
        <v>0</v>
      </c>
      <c r="S99" s="23">
        <v>0</v>
      </c>
      <c r="T99" s="23">
        <f t="shared" ref="T99" si="70">U99+V99+W99+X99</f>
        <v>0</v>
      </c>
      <c r="U99" s="23">
        <v>0</v>
      </c>
      <c r="V99" s="23">
        <v>0</v>
      </c>
      <c r="W99" s="23">
        <v>0</v>
      </c>
      <c r="X99" s="23">
        <v>0</v>
      </c>
      <c r="Y99" s="15"/>
      <c r="Z99" s="13" t="s">
        <v>1</v>
      </c>
      <c r="AA99" s="13" t="s">
        <v>1</v>
      </c>
      <c r="AB99" s="13" t="s">
        <v>1</v>
      </c>
      <c r="AC99" s="15"/>
      <c r="AD99" s="13" t="s">
        <v>1</v>
      </c>
      <c r="AE99" s="13" t="s">
        <v>1</v>
      </c>
      <c r="AF99" s="15"/>
      <c r="AG99" s="15"/>
      <c r="AH99" s="13" t="s">
        <v>1</v>
      </c>
      <c r="AI99" s="13" t="s">
        <v>1</v>
      </c>
      <c r="AJ99" s="15"/>
      <c r="AK99" s="15"/>
      <c r="AL99" s="48"/>
    </row>
    <row r="100" spans="1:38" ht="86.25" customHeight="1" x14ac:dyDescent="0.25">
      <c r="A100" s="33"/>
      <c r="B100" s="26" t="s">
        <v>226</v>
      </c>
      <c r="C100" s="13"/>
      <c r="D100" s="13" t="s">
        <v>181</v>
      </c>
      <c r="E100" s="22" t="s">
        <v>130</v>
      </c>
      <c r="F100" s="13" t="s">
        <v>61</v>
      </c>
      <c r="G100" s="19">
        <v>43101</v>
      </c>
      <c r="H100" s="19">
        <v>44196</v>
      </c>
      <c r="I100" s="11"/>
      <c r="J100" s="11"/>
      <c r="K100" s="11"/>
      <c r="L100" s="11"/>
      <c r="M100" s="11"/>
      <c r="N100" s="11"/>
      <c r="O100" s="11"/>
      <c r="P100" s="23"/>
      <c r="Q100" s="23"/>
      <c r="R100" s="23"/>
      <c r="S100" s="23"/>
      <c r="T100" s="23"/>
      <c r="U100" s="23"/>
      <c r="V100" s="23"/>
      <c r="W100" s="23"/>
      <c r="X100" s="23"/>
      <c r="Y100" s="15"/>
      <c r="Z100" s="13" t="s">
        <v>1</v>
      </c>
      <c r="AA100" s="13" t="s">
        <v>1</v>
      </c>
      <c r="AB100" s="13" t="s">
        <v>1</v>
      </c>
      <c r="AC100" s="15"/>
      <c r="AD100" s="13" t="s">
        <v>1</v>
      </c>
      <c r="AE100" s="13" t="s">
        <v>1</v>
      </c>
      <c r="AF100" s="15"/>
      <c r="AG100" s="15"/>
      <c r="AH100" s="13" t="s">
        <v>1</v>
      </c>
      <c r="AI100" s="13" t="s">
        <v>1</v>
      </c>
      <c r="AJ100" s="15"/>
      <c r="AK100" s="15"/>
      <c r="AL100" s="48"/>
    </row>
    <row r="101" spans="1:38" ht="30" customHeight="1" x14ac:dyDescent="0.25">
      <c r="A101" s="120" t="s">
        <v>82</v>
      </c>
      <c r="B101" s="121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2"/>
      <c r="AL101" s="48"/>
    </row>
    <row r="102" spans="1:38" s="100" customFormat="1" ht="165" customHeight="1" x14ac:dyDescent="0.25">
      <c r="A102" s="56" t="s">
        <v>104</v>
      </c>
      <c r="B102" s="14" t="s">
        <v>84</v>
      </c>
      <c r="C102" s="15"/>
      <c r="D102" s="15" t="s">
        <v>181</v>
      </c>
      <c r="E102" s="15" t="s">
        <v>130</v>
      </c>
      <c r="F102" s="15" t="s">
        <v>62</v>
      </c>
      <c r="G102" s="16">
        <v>43101</v>
      </c>
      <c r="H102" s="16">
        <v>44196</v>
      </c>
      <c r="I102" s="12">
        <f>J102+O102+T102</f>
        <v>210</v>
      </c>
      <c r="J102" s="12">
        <f t="shared" si="66"/>
        <v>70</v>
      </c>
      <c r="K102" s="12">
        <f>K103</f>
        <v>0</v>
      </c>
      <c r="L102" s="12">
        <f t="shared" ref="L102:N102" si="71">L103</f>
        <v>70</v>
      </c>
      <c r="M102" s="12">
        <f t="shared" si="71"/>
        <v>0</v>
      </c>
      <c r="N102" s="12">
        <f t="shared" si="71"/>
        <v>0</v>
      </c>
      <c r="O102" s="12">
        <f t="shared" si="67"/>
        <v>70</v>
      </c>
      <c r="P102" s="29">
        <f>P103</f>
        <v>0</v>
      </c>
      <c r="Q102" s="29">
        <f t="shared" ref="Q102" si="72">Q103</f>
        <v>70</v>
      </c>
      <c r="R102" s="29">
        <f t="shared" ref="R102" si="73">R103</f>
        <v>0</v>
      </c>
      <c r="S102" s="29">
        <f t="shared" ref="S102" si="74">S103</f>
        <v>0</v>
      </c>
      <c r="T102" s="29">
        <f t="shared" ref="T102:T103" si="75">U102+V102+W102+X102</f>
        <v>70</v>
      </c>
      <c r="U102" s="29">
        <f>U103</f>
        <v>0</v>
      </c>
      <c r="V102" s="29">
        <f t="shared" ref="V102" si="76">V103</f>
        <v>70</v>
      </c>
      <c r="W102" s="29">
        <f t="shared" ref="W102" si="77">W103</f>
        <v>0</v>
      </c>
      <c r="X102" s="29">
        <f t="shared" ref="X102" si="78">X103</f>
        <v>0</v>
      </c>
      <c r="Y102" s="15"/>
      <c r="Z102" s="15" t="s">
        <v>1</v>
      </c>
      <c r="AA102" s="15" t="s">
        <v>1</v>
      </c>
      <c r="AB102" s="15" t="s">
        <v>1</v>
      </c>
      <c r="AC102" s="15"/>
      <c r="AD102" s="15" t="s">
        <v>1</v>
      </c>
      <c r="AE102" s="15" t="s">
        <v>1</v>
      </c>
      <c r="AF102" s="15"/>
      <c r="AG102" s="15"/>
      <c r="AH102" s="15" t="s">
        <v>1</v>
      </c>
      <c r="AI102" s="15" t="s">
        <v>1</v>
      </c>
      <c r="AJ102" s="15"/>
      <c r="AK102" s="15"/>
      <c r="AL102" s="99"/>
    </row>
    <row r="103" spans="1:38" ht="144" customHeight="1" x14ac:dyDescent="0.25">
      <c r="A103" s="33" t="s">
        <v>54</v>
      </c>
      <c r="B103" s="26" t="s">
        <v>115</v>
      </c>
      <c r="C103" s="13"/>
      <c r="D103" s="13" t="s">
        <v>181</v>
      </c>
      <c r="E103" s="13" t="s">
        <v>130</v>
      </c>
      <c r="F103" s="13" t="s">
        <v>62</v>
      </c>
      <c r="G103" s="19">
        <v>43101</v>
      </c>
      <c r="H103" s="19">
        <v>44196</v>
      </c>
      <c r="I103" s="11">
        <f>J103+O103+T103</f>
        <v>210</v>
      </c>
      <c r="J103" s="11">
        <f t="shared" si="66"/>
        <v>70</v>
      </c>
      <c r="K103" s="11">
        <v>0</v>
      </c>
      <c r="L103" s="11">
        <v>70</v>
      </c>
      <c r="M103" s="11">
        <v>0</v>
      </c>
      <c r="N103" s="11">
        <v>0</v>
      </c>
      <c r="O103" s="11">
        <v>70</v>
      </c>
      <c r="P103" s="23">
        <v>0</v>
      </c>
      <c r="Q103" s="23">
        <v>70</v>
      </c>
      <c r="R103" s="23">
        <v>0</v>
      </c>
      <c r="S103" s="23">
        <v>0</v>
      </c>
      <c r="T103" s="23">
        <f t="shared" si="75"/>
        <v>70</v>
      </c>
      <c r="U103" s="23">
        <v>0</v>
      </c>
      <c r="V103" s="23">
        <v>70</v>
      </c>
      <c r="W103" s="23">
        <v>0</v>
      </c>
      <c r="X103" s="23">
        <v>0</v>
      </c>
      <c r="Y103" s="15"/>
      <c r="Z103" s="13" t="s">
        <v>1</v>
      </c>
      <c r="AA103" s="13" t="s">
        <v>1</v>
      </c>
      <c r="AB103" s="13" t="s">
        <v>1</v>
      </c>
      <c r="AC103" s="15"/>
      <c r="AD103" s="13" t="s">
        <v>1</v>
      </c>
      <c r="AE103" s="13" t="s">
        <v>1</v>
      </c>
      <c r="AF103" s="15"/>
      <c r="AG103" s="15"/>
      <c r="AH103" s="13" t="s">
        <v>1</v>
      </c>
      <c r="AI103" s="13" t="s">
        <v>1</v>
      </c>
      <c r="AJ103" s="15"/>
      <c r="AK103" s="15"/>
      <c r="AL103" s="48"/>
    </row>
    <row r="104" spans="1:38" ht="121.5" customHeight="1" x14ac:dyDescent="0.25">
      <c r="A104" s="33"/>
      <c r="B104" s="26" t="s">
        <v>227</v>
      </c>
      <c r="C104" s="13"/>
      <c r="D104" s="13" t="s">
        <v>181</v>
      </c>
      <c r="E104" s="13" t="s">
        <v>130</v>
      </c>
      <c r="F104" s="13" t="s">
        <v>62</v>
      </c>
      <c r="G104" s="19">
        <v>43101</v>
      </c>
      <c r="H104" s="19">
        <v>44196</v>
      </c>
      <c r="I104" s="11"/>
      <c r="J104" s="11"/>
      <c r="K104" s="11"/>
      <c r="L104" s="11"/>
      <c r="M104" s="11"/>
      <c r="N104" s="11"/>
      <c r="O104" s="11"/>
      <c r="P104" s="23"/>
      <c r="Q104" s="23"/>
      <c r="R104" s="23"/>
      <c r="S104" s="23"/>
      <c r="T104" s="23"/>
      <c r="U104" s="23"/>
      <c r="V104" s="23"/>
      <c r="W104" s="23"/>
      <c r="X104" s="23"/>
      <c r="Y104" s="15"/>
      <c r="Z104" s="13" t="s">
        <v>1</v>
      </c>
      <c r="AA104" s="13" t="s">
        <v>1</v>
      </c>
      <c r="AB104" s="13" t="s">
        <v>1</v>
      </c>
      <c r="AC104" s="15"/>
      <c r="AD104" s="13" t="s">
        <v>1</v>
      </c>
      <c r="AE104" s="13" t="s">
        <v>1</v>
      </c>
      <c r="AF104" s="15"/>
      <c r="AG104" s="15"/>
      <c r="AH104" s="13" t="s">
        <v>1</v>
      </c>
      <c r="AI104" s="13" t="s">
        <v>1</v>
      </c>
      <c r="AJ104" s="15"/>
      <c r="AK104" s="15"/>
      <c r="AL104" s="48"/>
    </row>
    <row r="105" spans="1:38" s="100" customFormat="1" ht="177" customHeight="1" x14ac:dyDescent="0.25">
      <c r="A105" s="56" t="s">
        <v>55</v>
      </c>
      <c r="B105" s="14" t="s">
        <v>85</v>
      </c>
      <c r="C105" s="15"/>
      <c r="D105" s="15" t="s">
        <v>181</v>
      </c>
      <c r="E105" s="15" t="s">
        <v>130</v>
      </c>
      <c r="F105" s="15" t="s">
        <v>62</v>
      </c>
      <c r="G105" s="16">
        <v>43101</v>
      </c>
      <c r="H105" s="16">
        <v>44196</v>
      </c>
      <c r="I105" s="12">
        <f>J105+O105+T105</f>
        <v>120</v>
      </c>
      <c r="J105" s="12">
        <f>K105+L105+M105+N105</f>
        <v>40</v>
      </c>
      <c r="K105" s="12">
        <f>K106+K107</f>
        <v>0</v>
      </c>
      <c r="L105" s="12">
        <f t="shared" ref="L105:N105" si="79">L106+L107</f>
        <v>40</v>
      </c>
      <c r="M105" s="12">
        <f t="shared" si="79"/>
        <v>0</v>
      </c>
      <c r="N105" s="12">
        <f t="shared" si="79"/>
        <v>0</v>
      </c>
      <c r="O105" s="12">
        <f>P105+Q105+R105+S105</f>
        <v>40</v>
      </c>
      <c r="P105" s="29">
        <f>P106+P107</f>
        <v>0</v>
      </c>
      <c r="Q105" s="29">
        <f t="shared" ref="Q105" si="80">Q106+Q107</f>
        <v>40</v>
      </c>
      <c r="R105" s="29">
        <f t="shared" ref="R105" si="81">R106+R107</f>
        <v>0</v>
      </c>
      <c r="S105" s="29">
        <f t="shared" ref="S105" si="82">S106+S107</f>
        <v>0</v>
      </c>
      <c r="T105" s="29">
        <f>U105+V105+W105+X105</f>
        <v>40</v>
      </c>
      <c r="U105" s="29">
        <f>U106+U107</f>
        <v>0</v>
      </c>
      <c r="V105" s="29">
        <f t="shared" ref="V105" si="83">V106+V107</f>
        <v>40</v>
      </c>
      <c r="W105" s="29">
        <f t="shared" ref="W105" si="84">W106+W107</f>
        <v>0</v>
      </c>
      <c r="X105" s="29">
        <f t="shared" ref="X105" si="85">X106+X107</f>
        <v>0</v>
      </c>
      <c r="Y105" s="15"/>
      <c r="Z105" s="15" t="s">
        <v>1</v>
      </c>
      <c r="AA105" s="15" t="s">
        <v>1</v>
      </c>
      <c r="AB105" s="15" t="s">
        <v>1</v>
      </c>
      <c r="AC105" s="15"/>
      <c r="AD105" s="15" t="s">
        <v>1</v>
      </c>
      <c r="AE105" s="15" t="s">
        <v>1</v>
      </c>
      <c r="AF105" s="15"/>
      <c r="AG105" s="15"/>
      <c r="AH105" s="15" t="s">
        <v>1</v>
      </c>
      <c r="AI105" s="15" t="s">
        <v>1</v>
      </c>
      <c r="AJ105" s="15"/>
      <c r="AK105" s="15"/>
      <c r="AL105" s="99"/>
    </row>
    <row r="106" spans="1:38" ht="125.25" customHeight="1" x14ac:dyDescent="0.25">
      <c r="A106" s="33" t="s">
        <v>56</v>
      </c>
      <c r="B106" s="26" t="s">
        <v>235</v>
      </c>
      <c r="C106" s="13"/>
      <c r="D106" s="13" t="s">
        <v>181</v>
      </c>
      <c r="E106" s="13" t="s">
        <v>130</v>
      </c>
      <c r="F106" s="13" t="s">
        <v>62</v>
      </c>
      <c r="G106" s="19">
        <v>43101</v>
      </c>
      <c r="H106" s="19">
        <v>44196</v>
      </c>
      <c r="I106" s="11">
        <f t="shared" ref="I106:I107" si="86">J106+O106+T106</f>
        <v>30</v>
      </c>
      <c r="J106" s="11">
        <f t="shared" si="66"/>
        <v>10</v>
      </c>
      <c r="K106" s="11">
        <v>0</v>
      </c>
      <c r="L106" s="11">
        <v>10</v>
      </c>
      <c r="M106" s="11">
        <v>0</v>
      </c>
      <c r="N106" s="11">
        <v>0</v>
      </c>
      <c r="O106" s="11">
        <f t="shared" si="67"/>
        <v>10</v>
      </c>
      <c r="P106" s="23">
        <v>0</v>
      </c>
      <c r="Q106" s="23">
        <v>10</v>
      </c>
      <c r="R106" s="23">
        <v>0</v>
      </c>
      <c r="S106" s="23">
        <v>0</v>
      </c>
      <c r="T106" s="23">
        <f t="shared" ref="T106:T107" si="87">U106+V106+W106+X106</f>
        <v>10</v>
      </c>
      <c r="U106" s="23">
        <v>0</v>
      </c>
      <c r="V106" s="23">
        <v>10</v>
      </c>
      <c r="W106" s="23">
        <v>0</v>
      </c>
      <c r="X106" s="23">
        <v>0</v>
      </c>
      <c r="Y106" s="15"/>
      <c r="Z106" s="13" t="s">
        <v>1</v>
      </c>
      <c r="AA106" s="13" t="s">
        <v>1</v>
      </c>
      <c r="AB106" s="13" t="s">
        <v>1</v>
      </c>
      <c r="AC106" s="15"/>
      <c r="AD106" s="13" t="s">
        <v>1</v>
      </c>
      <c r="AE106" s="13" t="s">
        <v>1</v>
      </c>
      <c r="AF106" s="15"/>
      <c r="AG106" s="15"/>
      <c r="AH106" s="13" t="s">
        <v>1</v>
      </c>
      <c r="AI106" s="13" t="s">
        <v>1</v>
      </c>
      <c r="AJ106" s="15"/>
      <c r="AK106" s="15"/>
      <c r="AL106" s="48"/>
    </row>
    <row r="107" spans="1:38" ht="119.25" customHeight="1" x14ac:dyDescent="0.25">
      <c r="A107" s="33" t="s">
        <v>204</v>
      </c>
      <c r="B107" s="26" t="s">
        <v>236</v>
      </c>
      <c r="C107" s="13"/>
      <c r="D107" s="13" t="s">
        <v>181</v>
      </c>
      <c r="E107" s="13" t="s">
        <v>130</v>
      </c>
      <c r="F107" s="13" t="s">
        <v>62</v>
      </c>
      <c r="G107" s="19">
        <v>43101</v>
      </c>
      <c r="H107" s="19">
        <v>44196</v>
      </c>
      <c r="I107" s="11">
        <f t="shared" si="86"/>
        <v>90</v>
      </c>
      <c r="J107" s="11">
        <f t="shared" si="66"/>
        <v>30</v>
      </c>
      <c r="K107" s="11">
        <v>0</v>
      </c>
      <c r="L107" s="11">
        <v>30</v>
      </c>
      <c r="M107" s="11">
        <v>0</v>
      </c>
      <c r="N107" s="11">
        <v>0</v>
      </c>
      <c r="O107" s="11">
        <f t="shared" si="67"/>
        <v>30</v>
      </c>
      <c r="P107" s="23">
        <v>0</v>
      </c>
      <c r="Q107" s="23">
        <v>30</v>
      </c>
      <c r="R107" s="23">
        <v>0</v>
      </c>
      <c r="S107" s="23">
        <v>0</v>
      </c>
      <c r="T107" s="23">
        <f t="shared" si="87"/>
        <v>30</v>
      </c>
      <c r="U107" s="23">
        <v>0</v>
      </c>
      <c r="V107" s="23">
        <v>30</v>
      </c>
      <c r="W107" s="23">
        <v>0</v>
      </c>
      <c r="X107" s="23">
        <v>0</v>
      </c>
      <c r="Y107" s="15"/>
      <c r="Z107" s="13" t="s">
        <v>1</v>
      </c>
      <c r="AA107" s="13" t="s">
        <v>1</v>
      </c>
      <c r="AB107" s="13" t="s">
        <v>1</v>
      </c>
      <c r="AC107" s="15"/>
      <c r="AD107" s="13" t="s">
        <v>1</v>
      </c>
      <c r="AE107" s="13" t="s">
        <v>1</v>
      </c>
      <c r="AF107" s="15"/>
      <c r="AG107" s="15"/>
      <c r="AH107" s="13" t="s">
        <v>1</v>
      </c>
      <c r="AI107" s="13" t="s">
        <v>1</v>
      </c>
      <c r="AJ107" s="15"/>
      <c r="AK107" s="15"/>
      <c r="AL107" s="48"/>
    </row>
    <row r="108" spans="1:38" ht="120" customHeight="1" x14ac:dyDescent="0.25">
      <c r="A108" s="33"/>
      <c r="B108" s="26" t="s">
        <v>228</v>
      </c>
      <c r="C108" s="13"/>
      <c r="D108" s="13" t="s">
        <v>181</v>
      </c>
      <c r="E108" s="13" t="s">
        <v>130</v>
      </c>
      <c r="F108" s="13" t="s">
        <v>62</v>
      </c>
      <c r="G108" s="19">
        <v>43101</v>
      </c>
      <c r="H108" s="19">
        <v>44196</v>
      </c>
      <c r="I108" s="11"/>
      <c r="J108" s="11"/>
      <c r="K108" s="11"/>
      <c r="L108" s="11"/>
      <c r="M108" s="11"/>
      <c r="N108" s="11"/>
      <c r="O108" s="11"/>
      <c r="P108" s="23"/>
      <c r="Q108" s="23"/>
      <c r="R108" s="23"/>
      <c r="S108" s="23"/>
      <c r="T108" s="23"/>
      <c r="U108" s="23"/>
      <c r="V108" s="23"/>
      <c r="W108" s="23"/>
      <c r="X108" s="23"/>
      <c r="Y108" s="15"/>
      <c r="Z108" s="13" t="s">
        <v>1</v>
      </c>
      <c r="AA108" s="13" t="s">
        <v>1</v>
      </c>
      <c r="AB108" s="13" t="s">
        <v>1</v>
      </c>
      <c r="AC108" s="15"/>
      <c r="AD108" s="13" t="s">
        <v>1</v>
      </c>
      <c r="AE108" s="13" t="s">
        <v>1</v>
      </c>
      <c r="AF108" s="15"/>
      <c r="AG108" s="15"/>
      <c r="AH108" s="13" t="s">
        <v>1</v>
      </c>
      <c r="AI108" s="13" t="s">
        <v>1</v>
      </c>
      <c r="AJ108" s="15"/>
      <c r="AK108" s="15"/>
      <c r="AL108" s="48"/>
    </row>
    <row r="109" spans="1:38" ht="28.5" customHeight="1" x14ac:dyDescent="0.25">
      <c r="A109" s="120" t="s">
        <v>83</v>
      </c>
      <c r="B109" s="121"/>
      <c r="C109" s="121"/>
      <c r="D109" s="121"/>
      <c r="E109" s="121"/>
      <c r="F109" s="121"/>
      <c r="G109" s="121"/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  <c r="AI109" s="121"/>
      <c r="AJ109" s="121"/>
      <c r="AK109" s="122"/>
      <c r="AL109" s="48"/>
    </row>
    <row r="110" spans="1:38" ht="135.75" customHeight="1" x14ac:dyDescent="0.25">
      <c r="A110" s="56" t="s">
        <v>105</v>
      </c>
      <c r="B110" s="14" t="s">
        <v>86</v>
      </c>
      <c r="C110" s="15"/>
      <c r="D110" s="15" t="s">
        <v>181</v>
      </c>
      <c r="E110" s="15" t="s">
        <v>130</v>
      </c>
      <c r="F110" s="13" t="s">
        <v>63</v>
      </c>
      <c r="G110" s="19">
        <v>43101</v>
      </c>
      <c r="H110" s="19">
        <v>44196</v>
      </c>
      <c r="I110" s="12">
        <f>J110+O110+T110</f>
        <v>8139.2</v>
      </c>
      <c r="J110" s="12">
        <f>K110+L110+M110+N110</f>
        <v>3085.6</v>
      </c>
      <c r="K110" s="12">
        <f>K111+K113+K115</f>
        <v>0</v>
      </c>
      <c r="L110" s="12">
        <f t="shared" ref="L110:N110" si="88">L111+L113+L115</f>
        <v>0</v>
      </c>
      <c r="M110" s="12">
        <f t="shared" si="88"/>
        <v>2735.6</v>
      </c>
      <c r="N110" s="12">
        <f t="shared" si="88"/>
        <v>350</v>
      </c>
      <c r="O110" s="12">
        <f>P110+Q110+R110+S110</f>
        <v>2478.3000000000002</v>
      </c>
      <c r="P110" s="29">
        <f>P111+P113+P115</f>
        <v>0</v>
      </c>
      <c r="Q110" s="29">
        <f t="shared" ref="Q110" si="89">Q111+Q113+Q115</f>
        <v>0</v>
      </c>
      <c r="R110" s="29">
        <f t="shared" ref="R110" si="90">R111+R113+R115</f>
        <v>2128.3000000000002</v>
      </c>
      <c r="S110" s="29">
        <f t="shared" ref="S110" si="91">S111+S113+S115</f>
        <v>350</v>
      </c>
      <c r="T110" s="29">
        <f>U110+V110+W110+X110</f>
        <v>2575.3000000000002</v>
      </c>
      <c r="U110" s="29">
        <f>U111+U113+U115</f>
        <v>0</v>
      </c>
      <c r="V110" s="29">
        <f t="shared" ref="V110" si="92">V111+V113+V115</f>
        <v>0</v>
      </c>
      <c r="W110" s="29">
        <f t="shared" ref="W110" si="93">W111+W113+W115</f>
        <v>2225.3000000000002</v>
      </c>
      <c r="X110" s="29">
        <f t="shared" ref="X110" si="94">X111+X113+X115</f>
        <v>350</v>
      </c>
      <c r="Y110" s="15"/>
      <c r="Z110" s="13" t="s">
        <v>1</v>
      </c>
      <c r="AA110" s="13" t="s">
        <v>1</v>
      </c>
      <c r="AB110" s="13"/>
      <c r="AC110" s="15"/>
      <c r="AD110" s="13" t="s">
        <v>1</v>
      </c>
      <c r="AE110" s="13" t="s">
        <v>1</v>
      </c>
      <c r="AF110" s="15"/>
      <c r="AG110" s="15"/>
      <c r="AH110" s="13" t="s">
        <v>1</v>
      </c>
      <c r="AI110" s="13" t="s">
        <v>1</v>
      </c>
      <c r="AJ110" s="15"/>
      <c r="AK110" s="15"/>
      <c r="AL110" s="48"/>
    </row>
    <row r="111" spans="1:38" ht="162" customHeight="1" x14ac:dyDescent="0.25">
      <c r="A111" s="33" t="s">
        <v>106</v>
      </c>
      <c r="B111" s="26" t="s">
        <v>234</v>
      </c>
      <c r="C111" s="13"/>
      <c r="D111" s="13" t="s">
        <v>181</v>
      </c>
      <c r="E111" s="13" t="s">
        <v>130</v>
      </c>
      <c r="F111" s="13" t="s">
        <v>63</v>
      </c>
      <c r="G111" s="19">
        <v>43101</v>
      </c>
      <c r="H111" s="19">
        <v>44196</v>
      </c>
      <c r="I111" s="12">
        <f t="shared" ref="I111:I127" si="95">J111+O111+T111</f>
        <v>7379.2</v>
      </c>
      <c r="J111" s="11">
        <f t="shared" ref="J111" si="96">K111+L111+M111+N111</f>
        <v>2365.6</v>
      </c>
      <c r="K111" s="11">
        <v>0</v>
      </c>
      <c r="L111" s="11">
        <v>0</v>
      </c>
      <c r="M111" s="11">
        <v>2015.6</v>
      </c>
      <c r="N111" s="11">
        <v>350</v>
      </c>
      <c r="O111" s="11">
        <f t="shared" ref="O111" si="97">P111+Q111+R111+S111</f>
        <v>2458.3000000000002</v>
      </c>
      <c r="P111" s="23">
        <v>0</v>
      </c>
      <c r="Q111" s="23">
        <v>0</v>
      </c>
      <c r="R111" s="23">
        <v>2108.3000000000002</v>
      </c>
      <c r="S111" s="23">
        <v>350</v>
      </c>
      <c r="T111" s="23">
        <f t="shared" ref="T111" si="98">U111+V111+W111+X111</f>
        <v>2555.3000000000002</v>
      </c>
      <c r="U111" s="23">
        <v>0</v>
      </c>
      <c r="V111" s="23">
        <v>0</v>
      </c>
      <c r="W111" s="23">
        <v>2205.3000000000002</v>
      </c>
      <c r="X111" s="23">
        <v>350</v>
      </c>
      <c r="Y111" s="15"/>
      <c r="Z111" s="13" t="s">
        <v>1</v>
      </c>
      <c r="AA111" s="13" t="s">
        <v>1</v>
      </c>
      <c r="AB111" s="13"/>
      <c r="AC111" s="15"/>
      <c r="AD111" s="13" t="s">
        <v>1</v>
      </c>
      <c r="AE111" s="13" t="s">
        <v>1</v>
      </c>
      <c r="AF111" s="15"/>
      <c r="AG111" s="15"/>
      <c r="AH111" s="13" t="s">
        <v>1</v>
      </c>
      <c r="AI111" s="13" t="s">
        <v>1</v>
      </c>
      <c r="AJ111" s="15"/>
      <c r="AK111" s="15"/>
      <c r="AL111" s="48"/>
    </row>
    <row r="112" spans="1:38" ht="141" customHeight="1" x14ac:dyDescent="0.25">
      <c r="A112" s="33"/>
      <c r="B112" s="26" t="s">
        <v>229</v>
      </c>
      <c r="C112" s="13"/>
      <c r="D112" s="13" t="s">
        <v>181</v>
      </c>
      <c r="E112" s="13" t="s">
        <v>130</v>
      </c>
      <c r="F112" s="13" t="s">
        <v>63</v>
      </c>
      <c r="G112" s="19">
        <v>43101</v>
      </c>
      <c r="H112" s="19">
        <v>44196</v>
      </c>
      <c r="I112" s="12"/>
      <c r="J112" s="11"/>
      <c r="K112" s="11"/>
      <c r="L112" s="11"/>
      <c r="M112" s="11"/>
      <c r="N112" s="11"/>
      <c r="O112" s="11"/>
      <c r="P112" s="23"/>
      <c r="Q112" s="23"/>
      <c r="R112" s="23"/>
      <c r="S112" s="23"/>
      <c r="T112" s="23"/>
      <c r="U112" s="23"/>
      <c r="V112" s="23"/>
      <c r="W112" s="23"/>
      <c r="X112" s="23"/>
      <c r="Y112" s="15"/>
      <c r="Z112" s="13" t="s">
        <v>1</v>
      </c>
      <c r="AA112" s="13" t="s">
        <v>1</v>
      </c>
      <c r="AB112" s="13"/>
      <c r="AC112" s="15"/>
      <c r="AD112" s="13" t="s">
        <v>1</v>
      </c>
      <c r="AE112" s="13" t="s">
        <v>1</v>
      </c>
      <c r="AF112" s="15"/>
      <c r="AG112" s="15"/>
      <c r="AH112" s="13" t="s">
        <v>1</v>
      </c>
      <c r="AI112" s="13" t="s">
        <v>1</v>
      </c>
      <c r="AJ112" s="15"/>
      <c r="AK112" s="15"/>
      <c r="AL112" s="48"/>
    </row>
    <row r="113" spans="1:38" ht="140.25" customHeight="1" x14ac:dyDescent="0.25">
      <c r="A113" s="33" t="s">
        <v>107</v>
      </c>
      <c r="B113" s="26" t="s">
        <v>180</v>
      </c>
      <c r="C113" s="13"/>
      <c r="D113" s="13" t="s">
        <v>181</v>
      </c>
      <c r="E113" s="13" t="s">
        <v>130</v>
      </c>
      <c r="F113" s="13" t="s">
        <v>63</v>
      </c>
      <c r="G113" s="19">
        <v>43101</v>
      </c>
      <c r="H113" s="19">
        <v>43465</v>
      </c>
      <c r="I113" s="12">
        <f t="shared" si="95"/>
        <v>700</v>
      </c>
      <c r="J113" s="11">
        <f t="shared" ref="J113:J127" si="99">K113+L113+M113+N113</f>
        <v>700</v>
      </c>
      <c r="K113" s="11"/>
      <c r="L113" s="11">
        <v>0</v>
      </c>
      <c r="M113" s="11">
        <v>700</v>
      </c>
      <c r="N113" s="11">
        <v>0</v>
      </c>
      <c r="O113" s="11">
        <f t="shared" si="67"/>
        <v>0</v>
      </c>
      <c r="P113" s="23"/>
      <c r="Q113" s="23">
        <v>0</v>
      </c>
      <c r="R113" s="23">
        <v>0</v>
      </c>
      <c r="S113" s="23">
        <v>0</v>
      </c>
      <c r="T113" s="23">
        <f t="shared" ref="T113" si="100">U113+V113+W113+X113</f>
        <v>0</v>
      </c>
      <c r="U113" s="23">
        <v>0</v>
      </c>
      <c r="V113" s="23">
        <v>0</v>
      </c>
      <c r="W113" s="23">
        <v>0</v>
      </c>
      <c r="X113" s="23">
        <v>0</v>
      </c>
      <c r="Y113" s="15"/>
      <c r="Z113" s="13" t="s">
        <v>1</v>
      </c>
      <c r="AA113" s="13" t="s">
        <v>1</v>
      </c>
      <c r="AB113" s="13" t="s">
        <v>1</v>
      </c>
      <c r="AC113" s="15"/>
      <c r="AD113" s="13"/>
      <c r="AE113" s="13"/>
      <c r="AF113" s="15"/>
      <c r="AG113" s="15"/>
      <c r="AH113" s="13"/>
      <c r="AI113" s="13"/>
      <c r="AJ113" s="15"/>
      <c r="AK113" s="15"/>
      <c r="AL113" s="48"/>
    </row>
    <row r="114" spans="1:38" ht="142.5" customHeight="1" x14ac:dyDescent="0.25">
      <c r="A114" s="33"/>
      <c r="B114" s="26" t="s">
        <v>230</v>
      </c>
      <c r="C114" s="13"/>
      <c r="D114" s="13" t="s">
        <v>181</v>
      </c>
      <c r="E114" s="13" t="s">
        <v>130</v>
      </c>
      <c r="F114" s="13" t="s">
        <v>63</v>
      </c>
      <c r="G114" s="19">
        <v>43101</v>
      </c>
      <c r="H114" s="19">
        <v>43465</v>
      </c>
      <c r="I114" s="12"/>
      <c r="J114" s="11">
        <f t="shared" si="99"/>
        <v>0</v>
      </c>
      <c r="K114" s="11"/>
      <c r="L114" s="11"/>
      <c r="M114" s="11"/>
      <c r="N114" s="11"/>
      <c r="O114" s="11"/>
      <c r="P114" s="23"/>
      <c r="Q114" s="23"/>
      <c r="R114" s="23"/>
      <c r="S114" s="23"/>
      <c r="T114" s="23"/>
      <c r="U114" s="23"/>
      <c r="V114" s="23"/>
      <c r="W114" s="23"/>
      <c r="X114" s="23"/>
      <c r="Y114" s="15"/>
      <c r="Z114" s="13" t="s">
        <v>1</v>
      </c>
      <c r="AA114" s="13" t="s">
        <v>1</v>
      </c>
      <c r="AB114" s="13" t="s">
        <v>1</v>
      </c>
      <c r="AC114" s="15"/>
      <c r="AD114" s="13"/>
      <c r="AE114" s="13"/>
      <c r="AF114" s="15"/>
      <c r="AG114" s="15"/>
      <c r="AH114" s="13"/>
      <c r="AI114" s="13"/>
      <c r="AJ114" s="15"/>
      <c r="AK114" s="15"/>
      <c r="AL114" s="48"/>
    </row>
    <row r="115" spans="1:38" ht="110.25" x14ac:dyDescent="0.25">
      <c r="A115" s="33" t="s">
        <v>205</v>
      </c>
      <c r="B115" s="26" t="s">
        <v>179</v>
      </c>
      <c r="C115" s="13"/>
      <c r="D115" s="13" t="s">
        <v>181</v>
      </c>
      <c r="E115" s="13" t="s">
        <v>130</v>
      </c>
      <c r="F115" s="13" t="s">
        <v>63</v>
      </c>
      <c r="G115" s="19">
        <v>43101</v>
      </c>
      <c r="H115" s="19">
        <v>44196</v>
      </c>
      <c r="I115" s="12">
        <f t="shared" si="95"/>
        <v>60</v>
      </c>
      <c r="J115" s="11">
        <f t="shared" si="99"/>
        <v>20</v>
      </c>
      <c r="K115" s="11">
        <v>0</v>
      </c>
      <c r="L115" s="11">
        <v>0</v>
      </c>
      <c r="M115" s="11">
        <v>20</v>
      </c>
      <c r="N115" s="11">
        <v>0</v>
      </c>
      <c r="O115" s="11">
        <f t="shared" si="67"/>
        <v>20</v>
      </c>
      <c r="P115" s="23">
        <v>0</v>
      </c>
      <c r="Q115" s="23">
        <v>0</v>
      </c>
      <c r="R115" s="23">
        <v>20</v>
      </c>
      <c r="S115" s="23">
        <v>0</v>
      </c>
      <c r="T115" s="23">
        <f t="shared" ref="T115" si="101">U115+V115+W115+X115</f>
        <v>20</v>
      </c>
      <c r="U115" s="23">
        <v>0</v>
      </c>
      <c r="V115" s="23">
        <v>0</v>
      </c>
      <c r="W115" s="23">
        <v>20</v>
      </c>
      <c r="X115" s="23">
        <v>0</v>
      </c>
      <c r="Y115" s="15"/>
      <c r="Z115" s="13" t="s">
        <v>1</v>
      </c>
      <c r="AA115" s="13" t="s">
        <v>1</v>
      </c>
      <c r="AB115" s="13" t="s">
        <v>1</v>
      </c>
      <c r="AC115" s="15"/>
      <c r="AD115" s="13" t="s">
        <v>1</v>
      </c>
      <c r="AE115" s="13" t="s">
        <v>1</v>
      </c>
      <c r="AF115" s="15"/>
      <c r="AG115" s="15"/>
      <c r="AH115" s="13" t="s">
        <v>1</v>
      </c>
      <c r="AI115" s="13" t="s">
        <v>1</v>
      </c>
      <c r="AJ115" s="15"/>
      <c r="AK115" s="15"/>
      <c r="AL115" s="48"/>
    </row>
    <row r="116" spans="1:38" ht="145.5" customHeight="1" x14ac:dyDescent="0.25">
      <c r="A116" s="33"/>
      <c r="B116" s="26" t="s">
        <v>231</v>
      </c>
      <c r="C116" s="13"/>
      <c r="D116" s="13" t="s">
        <v>181</v>
      </c>
      <c r="E116" s="13" t="s">
        <v>130</v>
      </c>
      <c r="F116" s="13" t="s">
        <v>63</v>
      </c>
      <c r="G116" s="19">
        <v>43101</v>
      </c>
      <c r="H116" s="19">
        <v>44196</v>
      </c>
      <c r="I116" s="12"/>
      <c r="J116" s="11">
        <f t="shared" si="99"/>
        <v>0</v>
      </c>
      <c r="K116" s="11"/>
      <c r="L116" s="11"/>
      <c r="M116" s="11"/>
      <c r="N116" s="11"/>
      <c r="O116" s="11"/>
      <c r="P116" s="23"/>
      <c r="Q116" s="23"/>
      <c r="R116" s="23"/>
      <c r="S116" s="23"/>
      <c r="T116" s="23"/>
      <c r="U116" s="23"/>
      <c r="V116" s="23"/>
      <c r="W116" s="23"/>
      <c r="X116" s="23"/>
      <c r="Y116" s="15"/>
      <c r="Z116" s="13" t="s">
        <v>1</v>
      </c>
      <c r="AA116" s="13" t="s">
        <v>1</v>
      </c>
      <c r="AB116" s="13" t="s">
        <v>1</v>
      </c>
      <c r="AC116" s="15"/>
      <c r="AD116" s="13" t="s">
        <v>1</v>
      </c>
      <c r="AE116" s="13" t="s">
        <v>1</v>
      </c>
      <c r="AF116" s="15"/>
      <c r="AG116" s="15"/>
      <c r="AH116" s="13" t="s">
        <v>1</v>
      </c>
      <c r="AI116" s="13" t="s">
        <v>1</v>
      </c>
      <c r="AJ116" s="15"/>
      <c r="AK116" s="15"/>
      <c r="AL116" s="48"/>
    </row>
    <row r="117" spans="1:38" ht="144" hidden="1" customHeight="1" x14ac:dyDescent="0.25">
      <c r="A117" s="33" t="s">
        <v>108</v>
      </c>
      <c r="B117" s="26" t="s">
        <v>87</v>
      </c>
      <c r="C117" s="13"/>
      <c r="D117" s="13" t="s">
        <v>181</v>
      </c>
      <c r="E117" s="22" t="s">
        <v>130</v>
      </c>
      <c r="F117" s="13" t="s">
        <v>63</v>
      </c>
      <c r="G117" s="19">
        <v>43101</v>
      </c>
      <c r="H117" s="19">
        <v>44196</v>
      </c>
      <c r="I117" s="12">
        <f t="shared" si="95"/>
        <v>0</v>
      </c>
      <c r="J117" s="11">
        <f t="shared" si="99"/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f t="shared" si="67"/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f t="shared" ref="T117" si="102">U117+V117+W117+X117</f>
        <v>0</v>
      </c>
      <c r="U117" s="23">
        <v>0</v>
      </c>
      <c r="V117" s="23">
        <v>0</v>
      </c>
      <c r="W117" s="23">
        <v>0</v>
      </c>
      <c r="X117" s="23">
        <v>0</v>
      </c>
      <c r="Y117" s="15"/>
      <c r="Z117" s="13" t="s">
        <v>1</v>
      </c>
      <c r="AA117" s="13" t="s">
        <v>1</v>
      </c>
      <c r="AB117" s="13" t="s">
        <v>1</v>
      </c>
      <c r="AC117" s="15"/>
      <c r="AD117" s="13" t="s">
        <v>1</v>
      </c>
      <c r="AE117" s="13" t="s">
        <v>1</v>
      </c>
      <c r="AF117" s="15"/>
      <c r="AG117" s="15"/>
      <c r="AH117" s="13" t="s">
        <v>1</v>
      </c>
      <c r="AI117" s="13" t="s">
        <v>1</v>
      </c>
      <c r="AJ117" s="15"/>
      <c r="AK117" s="15"/>
      <c r="AL117" s="48"/>
    </row>
    <row r="118" spans="1:38" ht="136.5" hidden="1" customHeight="1" x14ac:dyDescent="0.25">
      <c r="A118" s="33"/>
      <c r="B118" s="59" t="s">
        <v>159</v>
      </c>
      <c r="C118" s="13"/>
      <c r="D118" s="13" t="s">
        <v>181</v>
      </c>
      <c r="E118" s="22" t="s">
        <v>130</v>
      </c>
      <c r="F118" s="13" t="s">
        <v>63</v>
      </c>
      <c r="G118" s="19">
        <v>43101</v>
      </c>
      <c r="H118" s="19">
        <v>44196</v>
      </c>
      <c r="I118" s="12"/>
      <c r="J118" s="11">
        <f t="shared" si="99"/>
        <v>0</v>
      </c>
      <c r="K118" s="11"/>
      <c r="L118" s="11"/>
      <c r="M118" s="11"/>
      <c r="N118" s="11"/>
      <c r="O118" s="11"/>
      <c r="P118" s="23"/>
      <c r="Q118" s="23"/>
      <c r="R118" s="23"/>
      <c r="S118" s="23"/>
      <c r="T118" s="23"/>
      <c r="U118" s="23"/>
      <c r="V118" s="23"/>
      <c r="W118" s="23"/>
      <c r="X118" s="23"/>
      <c r="Y118" s="15"/>
      <c r="Z118" s="13" t="s">
        <v>1</v>
      </c>
      <c r="AA118" s="13" t="s">
        <v>1</v>
      </c>
      <c r="AB118" s="13" t="s">
        <v>1</v>
      </c>
      <c r="AC118" s="15"/>
      <c r="AD118" s="13" t="s">
        <v>1</v>
      </c>
      <c r="AE118" s="13" t="s">
        <v>1</v>
      </c>
      <c r="AF118" s="15"/>
      <c r="AG118" s="15"/>
      <c r="AH118" s="13" t="s">
        <v>1</v>
      </c>
      <c r="AI118" s="13" t="s">
        <v>1</v>
      </c>
      <c r="AJ118" s="15"/>
      <c r="AK118" s="15"/>
      <c r="AL118" s="48"/>
    </row>
    <row r="119" spans="1:38" ht="137.25" hidden="1" customHeight="1" x14ac:dyDescent="0.25">
      <c r="A119" s="33" t="s">
        <v>109</v>
      </c>
      <c r="B119" s="26" t="s">
        <v>88</v>
      </c>
      <c r="C119" s="13"/>
      <c r="D119" s="13" t="s">
        <v>181</v>
      </c>
      <c r="E119" s="22" t="s">
        <v>130</v>
      </c>
      <c r="F119" s="13" t="s">
        <v>63</v>
      </c>
      <c r="G119" s="19">
        <v>43101</v>
      </c>
      <c r="H119" s="19">
        <v>44196</v>
      </c>
      <c r="I119" s="12">
        <f t="shared" si="95"/>
        <v>0</v>
      </c>
      <c r="J119" s="11">
        <f t="shared" si="99"/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f t="shared" si="67"/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f t="shared" ref="T119" si="103">U119+V119+W119+X119</f>
        <v>0</v>
      </c>
      <c r="U119" s="23">
        <v>0</v>
      </c>
      <c r="V119" s="23">
        <v>0</v>
      </c>
      <c r="W119" s="23">
        <v>0</v>
      </c>
      <c r="X119" s="23">
        <v>0</v>
      </c>
      <c r="Y119" s="15"/>
      <c r="Z119" s="13" t="s">
        <v>1</v>
      </c>
      <c r="AA119" s="13" t="s">
        <v>1</v>
      </c>
      <c r="AB119" s="13" t="s">
        <v>1</v>
      </c>
      <c r="AC119" s="15"/>
      <c r="AD119" s="13" t="s">
        <v>1</v>
      </c>
      <c r="AE119" s="13" t="s">
        <v>1</v>
      </c>
      <c r="AF119" s="15"/>
      <c r="AG119" s="15"/>
      <c r="AH119" s="13" t="s">
        <v>1</v>
      </c>
      <c r="AI119" s="13" t="s">
        <v>1</v>
      </c>
      <c r="AJ119" s="15"/>
      <c r="AK119" s="15"/>
      <c r="AL119" s="48"/>
    </row>
    <row r="120" spans="1:38" ht="138" hidden="1" customHeight="1" x14ac:dyDescent="0.25">
      <c r="A120" s="33"/>
      <c r="B120" s="59" t="s">
        <v>160</v>
      </c>
      <c r="C120" s="13"/>
      <c r="D120" s="13" t="s">
        <v>181</v>
      </c>
      <c r="E120" s="22" t="s">
        <v>130</v>
      </c>
      <c r="F120" s="13" t="s">
        <v>63</v>
      </c>
      <c r="G120" s="19">
        <v>43101</v>
      </c>
      <c r="H120" s="19">
        <v>44196</v>
      </c>
      <c r="I120" s="12"/>
      <c r="J120" s="11">
        <f t="shared" si="99"/>
        <v>0</v>
      </c>
      <c r="K120" s="11"/>
      <c r="L120" s="11"/>
      <c r="M120" s="11"/>
      <c r="N120" s="11"/>
      <c r="O120" s="11"/>
      <c r="P120" s="23"/>
      <c r="Q120" s="23"/>
      <c r="R120" s="23"/>
      <c r="S120" s="23"/>
      <c r="T120" s="23"/>
      <c r="U120" s="23"/>
      <c r="V120" s="23"/>
      <c r="W120" s="23"/>
      <c r="X120" s="23"/>
      <c r="Y120" s="15"/>
      <c r="Z120" s="13" t="s">
        <v>1</v>
      </c>
      <c r="AA120" s="13" t="s">
        <v>1</v>
      </c>
      <c r="AB120" s="13" t="s">
        <v>1</v>
      </c>
      <c r="AC120" s="15"/>
      <c r="AD120" s="13" t="s">
        <v>1</v>
      </c>
      <c r="AE120" s="13" t="s">
        <v>1</v>
      </c>
      <c r="AF120" s="15"/>
      <c r="AG120" s="15"/>
      <c r="AH120" s="13" t="s">
        <v>1</v>
      </c>
      <c r="AI120" s="13" t="s">
        <v>1</v>
      </c>
      <c r="AJ120" s="15"/>
      <c r="AK120" s="15"/>
      <c r="AL120" s="48"/>
    </row>
    <row r="121" spans="1:38" ht="133.5" hidden="1" customHeight="1" x14ac:dyDescent="0.25">
      <c r="A121" s="33" t="s">
        <v>110</v>
      </c>
      <c r="B121" s="26" t="s">
        <v>116</v>
      </c>
      <c r="C121" s="13"/>
      <c r="D121" s="13" t="s">
        <v>181</v>
      </c>
      <c r="E121" s="22" t="s">
        <v>130</v>
      </c>
      <c r="F121" s="13" t="s">
        <v>63</v>
      </c>
      <c r="G121" s="19">
        <v>43101</v>
      </c>
      <c r="H121" s="19">
        <v>44196</v>
      </c>
      <c r="I121" s="12">
        <f t="shared" si="95"/>
        <v>0</v>
      </c>
      <c r="J121" s="11">
        <f t="shared" si="99"/>
        <v>0</v>
      </c>
      <c r="K121" s="11"/>
      <c r="L121" s="11">
        <v>0</v>
      </c>
      <c r="M121" s="11">
        <v>0</v>
      </c>
      <c r="N121" s="11">
        <v>0</v>
      </c>
      <c r="O121" s="11">
        <f t="shared" si="67"/>
        <v>0</v>
      </c>
      <c r="P121" s="23"/>
      <c r="Q121" s="23">
        <v>0</v>
      </c>
      <c r="R121" s="23">
        <v>0</v>
      </c>
      <c r="S121" s="23">
        <v>0</v>
      </c>
      <c r="T121" s="23">
        <f t="shared" ref="T121" si="104">U121+V121+W121+X121</f>
        <v>0</v>
      </c>
      <c r="U121" s="23"/>
      <c r="V121" s="23">
        <v>0</v>
      </c>
      <c r="W121" s="23">
        <v>0</v>
      </c>
      <c r="X121" s="23">
        <v>0</v>
      </c>
      <c r="Y121" s="15"/>
      <c r="Z121" s="13" t="s">
        <v>1</v>
      </c>
      <c r="AA121" s="13" t="s">
        <v>1</v>
      </c>
      <c r="AB121" s="13" t="s">
        <v>1</v>
      </c>
      <c r="AC121" s="15"/>
      <c r="AD121" s="13" t="s">
        <v>1</v>
      </c>
      <c r="AE121" s="13" t="s">
        <v>1</v>
      </c>
      <c r="AF121" s="15"/>
      <c r="AG121" s="15"/>
      <c r="AH121" s="13" t="s">
        <v>1</v>
      </c>
      <c r="AI121" s="13" t="s">
        <v>1</v>
      </c>
      <c r="AJ121" s="15"/>
      <c r="AK121" s="15"/>
      <c r="AL121" s="48"/>
    </row>
    <row r="122" spans="1:38" ht="141.75" hidden="1" customHeight="1" x14ac:dyDescent="0.25">
      <c r="A122" s="33"/>
      <c r="B122" s="59" t="s">
        <v>161</v>
      </c>
      <c r="C122" s="13"/>
      <c r="D122" s="13" t="s">
        <v>181</v>
      </c>
      <c r="E122" s="22" t="s">
        <v>130</v>
      </c>
      <c r="F122" s="13" t="s">
        <v>63</v>
      </c>
      <c r="G122" s="19">
        <v>43101</v>
      </c>
      <c r="H122" s="19">
        <v>44196</v>
      </c>
      <c r="I122" s="12"/>
      <c r="J122" s="11">
        <f t="shared" si="99"/>
        <v>0</v>
      </c>
      <c r="K122" s="11"/>
      <c r="L122" s="11"/>
      <c r="M122" s="11"/>
      <c r="N122" s="11"/>
      <c r="O122" s="11"/>
      <c r="P122" s="23"/>
      <c r="Q122" s="23"/>
      <c r="R122" s="23"/>
      <c r="S122" s="23"/>
      <c r="T122" s="23"/>
      <c r="U122" s="23"/>
      <c r="V122" s="23"/>
      <c r="W122" s="23"/>
      <c r="X122" s="23"/>
      <c r="Y122" s="15"/>
      <c r="Z122" s="13" t="s">
        <v>1</v>
      </c>
      <c r="AA122" s="13" t="s">
        <v>1</v>
      </c>
      <c r="AB122" s="13" t="s">
        <v>1</v>
      </c>
      <c r="AC122" s="15"/>
      <c r="AD122" s="13" t="s">
        <v>1</v>
      </c>
      <c r="AE122" s="13" t="s">
        <v>1</v>
      </c>
      <c r="AF122" s="15"/>
      <c r="AG122" s="15"/>
      <c r="AH122" s="13" t="s">
        <v>1</v>
      </c>
      <c r="AI122" s="13" t="s">
        <v>1</v>
      </c>
      <c r="AJ122" s="15"/>
      <c r="AK122" s="15"/>
      <c r="AL122" s="48"/>
    </row>
    <row r="123" spans="1:38" ht="135.75" hidden="1" customHeight="1" x14ac:dyDescent="0.25">
      <c r="A123" s="33" t="s">
        <v>111</v>
      </c>
      <c r="B123" s="26" t="s">
        <v>89</v>
      </c>
      <c r="C123" s="13"/>
      <c r="D123" s="13" t="s">
        <v>181</v>
      </c>
      <c r="E123" s="22" t="s">
        <v>130</v>
      </c>
      <c r="F123" s="13" t="s">
        <v>63</v>
      </c>
      <c r="G123" s="19">
        <v>43101</v>
      </c>
      <c r="H123" s="19">
        <v>44196</v>
      </c>
      <c r="I123" s="12">
        <f t="shared" si="95"/>
        <v>0</v>
      </c>
      <c r="J123" s="11">
        <f t="shared" si="99"/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f t="shared" si="67"/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f t="shared" ref="T123" si="105">U123+V123+W123+X123</f>
        <v>0</v>
      </c>
      <c r="U123" s="23">
        <v>0</v>
      </c>
      <c r="V123" s="23">
        <v>0</v>
      </c>
      <c r="W123" s="23">
        <v>0</v>
      </c>
      <c r="X123" s="23">
        <v>0</v>
      </c>
      <c r="Y123" s="15"/>
      <c r="Z123" s="13" t="s">
        <v>1</v>
      </c>
      <c r="AA123" s="13" t="s">
        <v>1</v>
      </c>
      <c r="AB123" s="13" t="s">
        <v>1</v>
      </c>
      <c r="AC123" s="15"/>
      <c r="AD123" s="13" t="s">
        <v>1</v>
      </c>
      <c r="AE123" s="13" t="s">
        <v>1</v>
      </c>
      <c r="AF123" s="15"/>
      <c r="AG123" s="15"/>
      <c r="AH123" s="13" t="s">
        <v>1</v>
      </c>
      <c r="AI123" s="13" t="s">
        <v>1</v>
      </c>
      <c r="AJ123" s="15"/>
      <c r="AK123" s="15"/>
      <c r="AL123" s="48"/>
    </row>
    <row r="124" spans="1:38" ht="122.25" hidden="1" customHeight="1" x14ac:dyDescent="0.25">
      <c r="A124" s="33"/>
      <c r="B124" s="59" t="s">
        <v>162</v>
      </c>
      <c r="C124" s="13"/>
      <c r="D124" s="13" t="s">
        <v>181</v>
      </c>
      <c r="E124" s="22" t="s">
        <v>130</v>
      </c>
      <c r="F124" s="13" t="s">
        <v>63</v>
      </c>
      <c r="G124" s="19">
        <v>43101</v>
      </c>
      <c r="H124" s="19">
        <v>44196</v>
      </c>
      <c r="I124" s="12"/>
      <c r="J124" s="11">
        <f t="shared" si="99"/>
        <v>0</v>
      </c>
      <c r="K124" s="11"/>
      <c r="L124" s="11"/>
      <c r="M124" s="11"/>
      <c r="N124" s="11"/>
      <c r="O124" s="11"/>
      <c r="P124" s="23"/>
      <c r="Q124" s="23"/>
      <c r="R124" s="23"/>
      <c r="S124" s="23"/>
      <c r="T124" s="23"/>
      <c r="U124" s="23"/>
      <c r="V124" s="23"/>
      <c r="W124" s="23"/>
      <c r="X124" s="23"/>
      <c r="Y124" s="15"/>
      <c r="Z124" s="13" t="s">
        <v>1</v>
      </c>
      <c r="AA124" s="13" t="s">
        <v>1</v>
      </c>
      <c r="AB124" s="13" t="s">
        <v>1</v>
      </c>
      <c r="AC124" s="15"/>
      <c r="AD124" s="13" t="s">
        <v>1</v>
      </c>
      <c r="AE124" s="13" t="s">
        <v>1</v>
      </c>
      <c r="AF124" s="15"/>
      <c r="AG124" s="15"/>
      <c r="AH124" s="13" t="s">
        <v>1</v>
      </c>
      <c r="AI124" s="13" t="s">
        <v>1</v>
      </c>
      <c r="AJ124" s="15"/>
      <c r="AK124" s="15"/>
      <c r="AL124" s="48"/>
    </row>
    <row r="125" spans="1:38" ht="84.75" hidden="1" customHeight="1" x14ac:dyDescent="0.25">
      <c r="A125" s="33" t="s">
        <v>112</v>
      </c>
      <c r="B125" s="26" t="s">
        <v>90</v>
      </c>
      <c r="C125" s="13"/>
      <c r="D125" s="13" t="s">
        <v>181</v>
      </c>
      <c r="E125" s="22" t="s">
        <v>130</v>
      </c>
      <c r="F125" s="13" t="s">
        <v>61</v>
      </c>
      <c r="G125" s="19">
        <v>43101</v>
      </c>
      <c r="H125" s="19">
        <v>44196</v>
      </c>
      <c r="I125" s="12">
        <f t="shared" si="95"/>
        <v>0</v>
      </c>
      <c r="J125" s="11">
        <f t="shared" si="99"/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f t="shared" si="67"/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f t="shared" ref="T125" si="106">U125+V125+W125+X125</f>
        <v>0</v>
      </c>
      <c r="U125" s="23">
        <v>0</v>
      </c>
      <c r="V125" s="23">
        <v>0</v>
      </c>
      <c r="W125" s="23">
        <v>0</v>
      </c>
      <c r="X125" s="23">
        <v>0</v>
      </c>
      <c r="Y125" s="15"/>
      <c r="Z125" s="13" t="s">
        <v>1</v>
      </c>
      <c r="AA125" s="13" t="s">
        <v>1</v>
      </c>
      <c r="AB125" s="13" t="s">
        <v>1</v>
      </c>
      <c r="AC125" s="15"/>
      <c r="AD125" s="13" t="s">
        <v>1</v>
      </c>
      <c r="AE125" s="13" t="s">
        <v>1</v>
      </c>
      <c r="AF125" s="15"/>
      <c r="AG125" s="15"/>
      <c r="AH125" s="13" t="s">
        <v>1</v>
      </c>
      <c r="AI125" s="13" t="s">
        <v>1</v>
      </c>
      <c r="AJ125" s="15"/>
      <c r="AK125" s="15"/>
      <c r="AL125" s="48"/>
    </row>
    <row r="126" spans="1:38" ht="93.75" hidden="1" customHeight="1" x14ac:dyDescent="0.25">
      <c r="A126" s="33"/>
      <c r="B126" s="59" t="s">
        <v>163</v>
      </c>
      <c r="C126" s="13"/>
      <c r="D126" s="13" t="s">
        <v>181</v>
      </c>
      <c r="E126" s="22" t="s">
        <v>130</v>
      </c>
      <c r="F126" s="13" t="s">
        <v>61</v>
      </c>
      <c r="G126" s="19">
        <v>43101</v>
      </c>
      <c r="H126" s="19">
        <v>44196</v>
      </c>
      <c r="I126" s="12"/>
      <c r="J126" s="11">
        <f t="shared" si="99"/>
        <v>0</v>
      </c>
      <c r="K126" s="11"/>
      <c r="L126" s="11"/>
      <c r="M126" s="11"/>
      <c r="N126" s="11"/>
      <c r="O126" s="11"/>
      <c r="P126" s="23"/>
      <c r="Q126" s="23"/>
      <c r="R126" s="23"/>
      <c r="S126" s="23"/>
      <c r="T126" s="23"/>
      <c r="U126" s="23"/>
      <c r="V126" s="23"/>
      <c r="W126" s="23"/>
      <c r="X126" s="23"/>
      <c r="Y126" s="15"/>
      <c r="Z126" s="13" t="s">
        <v>1</v>
      </c>
      <c r="AA126" s="13" t="s">
        <v>1</v>
      </c>
      <c r="AB126" s="13" t="s">
        <v>1</v>
      </c>
      <c r="AC126" s="15"/>
      <c r="AD126" s="13" t="s">
        <v>1</v>
      </c>
      <c r="AE126" s="13" t="s">
        <v>1</v>
      </c>
      <c r="AF126" s="15"/>
      <c r="AG126" s="15"/>
      <c r="AH126" s="13" t="s">
        <v>1</v>
      </c>
      <c r="AI126" s="13" t="s">
        <v>1</v>
      </c>
      <c r="AJ126" s="15"/>
      <c r="AK126" s="15"/>
      <c r="AL126" s="48"/>
    </row>
    <row r="127" spans="1:38" ht="78.75" hidden="1" x14ac:dyDescent="0.25">
      <c r="A127" s="33" t="s">
        <v>117</v>
      </c>
      <c r="B127" s="26" t="s">
        <v>118</v>
      </c>
      <c r="C127" s="13"/>
      <c r="D127" s="13" t="s">
        <v>181</v>
      </c>
      <c r="E127" s="22" t="s">
        <v>130</v>
      </c>
      <c r="F127" s="13" t="s">
        <v>61</v>
      </c>
      <c r="G127" s="19">
        <v>43101</v>
      </c>
      <c r="H127" s="19">
        <v>44196</v>
      </c>
      <c r="I127" s="12">
        <f t="shared" si="95"/>
        <v>0</v>
      </c>
      <c r="J127" s="11">
        <f t="shared" si="99"/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f>P127+Q127+R127+S127</f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f t="shared" ref="T127" si="107">U127+V127+W127+X127</f>
        <v>0</v>
      </c>
      <c r="U127" s="23">
        <v>0</v>
      </c>
      <c r="V127" s="23">
        <v>0</v>
      </c>
      <c r="W127" s="23">
        <v>0</v>
      </c>
      <c r="X127" s="23">
        <v>0</v>
      </c>
      <c r="Y127" s="15"/>
      <c r="Z127" s="13"/>
      <c r="AA127" s="13" t="s">
        <v>1</v>
      </c>
      <c r="AB127" s="13" t="s">
        <v>1</v>
      </c>
      <c r="AC127" s="15"/>
      <c r="AD127" s="13" t="s">
        <v>1</v>
      </c>
      <c r="AE127" s="13" t="s">
        <v>1</v>
      </c>
      <c r="AF127" s="15"/>
      <c r="AG127" s="15"/>
      <c r="AH127" s="13" t="s">
        <v>1</v>
      </c>
      <c r="AI127" s="13" t="s">
        <v>1</v>
      </c>
      <c r="AJ127" s="15"/>
      <c r="AK127" s="15"/>
      <c r="AL127" s="48"/>
    </row>
    <row r="128" spans="1:38" ht="78.75" hidden="1" x14ac:dyDescent="0.25">
      <c r="A128" s="33"/>
      <c r="B128" s="59" t="s">
        <v>164</v>
      </c>
      <c r="C128" s="13"/>
      <c r="D128" s="13" t="s">
        <v>181</v>
      </c>
      <c r="E128" s="22" t="s">
        <v>130</v>
      </c>
      <c r="F128" s="13"/>
      <c r="G128" s="19"/>
      <c r="H128" s="19"/>
      <c r="I128" s="11"/>
      <c r="J128" s="11"/>
      <c r="K128" s="11"/>
      <c r="L128" s="11"/>
      <c r="M128" s="11"/>
      <c r="N128" s="11"/>
      <c r="O128" s="11"/>
      <c r="P128" s="23"/>
      <c r="Q128" s="23"/>
      <c r="R128" s="23"/>
      <c r="S128" s="23"/>
      <c r="T128" s="23"/>
      <c r="U128" s="23"/>
      <c r="V128" s="23"/>
      <c r="W128" s="23"/>
      <c r="X128" s="23"/>
      <c r="Y128" s="15"/>
      <c r="Z128" s="13"/>
      <c r="AA128" s="13" t="s">
        <v>1</v>
      </c>
      <c r="AB128" s="13" t="s">
        <v>1</v>
      </c>
      <c r="AC128" s="15"/>
      <c r="AD128" s="13" t="s">
        <v>1</v>
      </c>
      <c r="AE128" s="13" t="s">
        <v>1</v>
      </c>
      <c r="AF128" s="15"/>
      <c r="AG128" s="15"/>
      <c r="AH128" s="13"/>
      <c r="AI128" s="13"/>
      <c r="AJ128" s="15"/>
      <c r="AK128" s="15"/>
      <c r="AL128" s="48"/>
    </row>
    <row r="129" spans="1:38" ht="36" customHeight="1" x14ac:dyDescent="0.25">
      <c r="A129" s="44"/>
      <c r="B129" s="42" t="s">
        <v>66</v>
      </c>
      <c r="C129" s="38"/>
      <c r="D129" s="45"/>
      <c r="E129" s="104"/>
      <c r="F129" s="45"/>
      <c r="G129" s="45"/>
      <c r="H129" s="45"/>
      <c r="I129" s="40">
        <f>J129+O129+T129</f>
        <v>8589.2000000000007</v>
      </c>
      <c r="J129" s="40">
        <f t="shared" ref="J129:X129" si="108">J94+J102+J105+J110</f>
        <v>3235.6</v>
      </c>
      <c r="K129" s="40">
        <f t="shared" si="108"/>
        <v>0</v>
      </c>
      <c r="L129" s="40">
        <f t="shared" si="108"/>
        <v>150</v>
      </c>
      <c r="M129" s="40">
        <f t="shared" si="108"/>
        <v>2735.6</v>
      </c>
      <c r="N129" s="40">
        <f t="shared" si="108"/>
        <v>350</v>
      </c>
      <c r="O129" s="40">
        <f t="shared" si="108"/>
        <v>2628.3</v>
      </c>
      <c r="P129" s="50">
        <f t="shared" si="108"/>
        <v>0</v>
      </c>
      <c r="Q129" s="50">
        <f t="shared" si="108"/>
        <v>150</v>
      </c>
      <c r="R129" s="50">
        <f t="shared" si="108"/>
        <v>2128.3000000000002</v>
      </c>
      <c r="S129" s="50">
        <f t="shared" si="108"/>
        <v>350</v>
      </c>
      <c r="T129" s="50">
        <f t="shared" si="108"/>
        <v>2725.3</v>
      </c>
      <c r="U129" s="50">
        <f t="shared" si="108"/>
        <v>0</v>
      </c>
      <c r="V129" s="50">
        <f t="shared" si="108"/>
        <v>150</v>
      </c>
      <c r="W129" s="50">
        <f t="shared" si="108"/>
        <v>2225.3000000000002</v>
      </c>
      <c r="X129" s="50">
        <f t="shared" si="108"/>
        <v>350</v>
      </c>
      <c r="Y129" s="46"/>
      <c r="Z129" s="46"/>
      <c r="AA129" s="46"/>
      <c r="AB129" s="46"/>
      <c r="AC129" s="47"/>
      <c r="AD129" s="47"/>
      <c r="AE129" s="47"/>
      <c r="AF129" s="47"/>
      <c r="AG129" s="46"/>
      <c r="AH129" s="46"/>
      <c r="AI129" s="46"/>
      <c r="AJ129" s="46"/>
      <c r="AK129" s="46"/>
      <c r="AL129" s="48"/>
    </row>
    <row r="130" spans="1:38" ht="39.75" customHeight="1" x14ac:dyDescent="0.25">
      <c r="A130" s="28"/>
      <c r="B130" s="14" t="s">
        <v>29</v>
      </c>
      <c r="C130" s="21"/>
      <c r="D130" s="21"/>
      <c r="E130" s="101"/>
      <c r="F130" s="21"/>
      <c r="G130" s="16"/>
      <c r="H130" s="16"/>
      <c r="I130" s="79">
        <f>J130+O130+T130</f>
        <v>59614.599999999991</v>
      </c>
      <c r="J130" s="12">
        <f t="shared" ref="J130:X130" si="109">J23+J50+J60+J91+J129</f>
        <v>19668.5</v>
      </c>
      <c r="K130" s="12">
        <f t="shared" si="109"/>
        <v>0</v>
      </c>
      <c r="L130" s="12">
        <f t="shared" si="109"/>
        <v>16582.900000000001</v>
      </c>
      <c r="M130" s="12">
        <f t="shared" si="109"/>
        <v>2735.6</v>
      </c>
      <c r="N130" s="12">
        <f t="shared" si="109"/>
        <v>350</v>
      </c>
      <c r="O130" s="12">
        <f t="shared" si="109"/>
        <v>19621.2</v>
      </c>
      <c r="P130" s="53">
        <f t="shared" si="109"/>
        <v>0</v>
      </c>
      <c r="Q130" s="53">
        <f t="shared" si="109"/>
        <v>17142.900000000001</v>
      </c>
      <c r="R130" s="53">
        <f t="shared" si="109"/>
        <v>2128.3000000000002</v>
      </c>
      <c r="S130" s="53">
        <f t="shared" si="109"/>
        <v>350</v>
      </c>
      <c r="T130" s="53">
        <f t="shared" si="109"/>
        <v>20324.899999999998</v>
      </c>
      <c r="U130" s="53">
        <f t="shared" si="109"/>
        <v>0</v>
      </c>
      <c r="V130" s="53">
        <f t="shared" si="109"/>
        <v>17749.599999999999</v>
      </c>
      <c r="W130" s="53">
        <f t="shared" si="109"/>
        <v>2225.3000000000002</v>
      </c>
      <c r="X130" s="53">
        <f t="shared" si="109"/>
        <v>350</v>
      </c>
      <c r="Y130" s="24"/>
      <c r="Z130" s="24"/>
      <c r="AA130" s="24"/>
      <c r="AB130" s="24"/>
      <c r="AC130" s="34"/>
      <c r="AD130" s="34"/>
      <c r="AE130" s="34"/>
      <c r="AF130" s="34"/>
      <c r="AG130" s="24"/>
      <c r="AH130" s="24"/>
      <c r="AI130" s="24"/>
      <c r="AJ130" s="24"/>
      <c r="AK130" s="24"/>
      <c r="AL130" s="48"/>
    </row>
    <row r="132" spans="1:38" x14ac:dyDescent="0.25">
      <c r="D132" s="8"/>
      <c r="E132" s="106"/>
      <c r="F132" s="8"/>
      <c r="G132" s="8"/>
      <c r="H132" s="8"/>
      <c r="I132" s="8"/>
      <c r="J132" s="8"/>
      <c r="K132" s="8"/>
      <c r="L132" s="4" t="s">
        <v>70</v>
      </c>
    </row>
  </sheetData>
  <mergeCells count="38">
    <mergeCell ref="K3:AK3"/>
    <mergeCell ref="AG7:AK8"/>
    <mergeCell ref="A41:AK41"/>
    <mergeCell ref="J8:N8"/>
    <mergeCell ref="I7:I9"/>
    <mergeCell ref="O8:S8"/>
    <mergeCell ref="AI9:AJ9"/>
    <mergeCell ref="A11:AK11"/>
    <mergeCell ref="A12:AK12"/>
    <mergeCell ref="A13:AK13"/>
    <mergeCell ref="A24:AK24"/>
    <mergeCell ref="A25:AK25"/>
    <mergeCell ref="A29:AK29"/>
    <mergeCell ref="J7:X7"/>
    <mergeCell ref="T8:X8"/>
    <mergeCell ref="A17:AK17"/>
    <mergeCell ref="A92:AK92"/>
    <mergeCell ref="A52:AK52"/>
    <mergeCell ref="A56:AK56"/>
    <mergeCell ref="B46:AK46"/>
    <mergeCell ref="A51:AK51"/>
    <mergeCell ref="F63:F66"/>
    <mergeCell ref="A5:AK6"/>
    <mergeCell ref="A101:AK101"/>
    <mergeCell ref="A109:AK109"/>
    <mergeCell ref="B93:AK93"/>
    <mergeCell ref="A7:A9"/>
    <mergeCell ref="B7:B9"/>
    <mergeCell ref="C7:C9"/>
    <mergeCell ref="D7:D9"/>
    <mergeCell ref="E7:E9"/>
    <mergeCell ref="F7:F9"/>
    <mergeCell ref="G7:G9"/>
    <mergeCell ref="H7:H9"/>
    <mergeCell ref="Y7:AB8"/>
    <mergeCell ref="AC7:AF8"/>
    <mergeCell ref="A61:AK61"/>
    <mergeCell ref="A62:AK62"/>
  </mergeCells>
  <hyperlinks>
    <hyperlink ref="C7" location="Par2589" display="Par2589"/>
  </hyperlinks>
  <pageMargins left="0.28999999999999998" right="0.26" top="1.19" bottom="0.77" header="0.31496062992125984" footer="0.15748031496062992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2018-01-10T14:17:18Z</cp:lastPrinted>
  <dcterms:created xsi:type="dcterms:W3CDTF">2014-02-04T07:39:47Z</dcterms:created>
  <dcterms:modified xsi:type="dcterms:W3CDTF">2018-01-10T14:18:04Z</dcterms:modified>
</cp:coreProperties>
</file>